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date1904="1" showInkAnnotation="0" autoCompressPictures="0"/>
  <bookViews>
    <workbookView xWindow="4160" yWindow="0" windowWidth="25600" windowHeight="14760" tabRatio="919" activeTab="5"/>
  </bookViews>
  <sheets>
    <sheet name="2A, Down&gt;2x, p&lt;0.05" sheetId="5" r:id="rId1"/>
    <sheet name="2B Up&gt;2x, p&lt;0.05" sheetId="4" r:id="rId2"/>
    <sheet name="2C, Down&gt;2x, p&lt;0.05" sheetId="6" r:id="rId3"/>
    <sheet name="2D, Up&gt;2x, p&lt;0.05" sheetId="10" r:id="rId4"/>
    <sheet name="2E, Down&gt;2x, p&lt;0.05" sheetId="7" r:id="rId5"/>
    <sheet name="2F, Up&gt;2x, p&lt;0.05" sheetId="8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" i="8" l="1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</calcChain>
</file>

<file path=xl/sharedStrings.xml><?xml version="1.0" encoding="utf-8"?>
<sst xmlns="http://schemas.openxmlformats.org/spreadsheetml/2006/main" count="577" uniqueCount="367">
  <si>
    <t>Rv number</t>
  </si>
  <si>
    <t>Gene name</t>
  </si>
  <si>
    <t>Annotated function</t>
  </si>
  <si>
    <t>conserved hypothetical protein</t>
  </si>
  <si>
    <t>hypothetical protein</t>
  </si>
  <si>
    <t>putative transcriptional regulator</t>
  </si>
  <si>
    <t>possible membrane protein</t>
  </si>
  <si>
    <t>transcriptional regulator (TetR/AcrR family)</t>
  </si>
  <si>
    <t>PPE</t>
  </si>
  <si>
    <t>PPE-family protein</t>
  </si>
  <si>
    <t>PE_PGRS</t>
  </si>
  <si>
    <t>PE_PGRS-family protein</t>
  </si>
  <si>
    <t>acyl-CoA dehydrogenase</t>
  </si>
  <si>
    <t>PE</t>
  </si>
  <si>
    <t>PE-family protein</t>
  </si>
  <si>
    <t>Rv0160c</t>
  </si>
  <si>
    <t>MT0169</t>
  </si>
  <si>
    <t>Rv0196</t>
  </si>
  <si>
    <t>MT0206</t>
  </si>
  <si>
    <t>Rv0197</t>
  </si>
  <si>
    <t>MT0207</t>
  </si>
  <si>
    <t>conserved large membrane protein</t>
  </si>
  <si>
    <t>probable esterase</t>
  </si>
  <si>
    <t>Rv0244c</t>
  </si>
  <si>
    <t>MT0258</t>
  </si>
  <si>
    <t>fadE5</t>
  </si>
  <si>
    <t>probable monooxygenase</t>
  </si>
  <si>
    <t>Rv0260c</t>
  </si>
  <si>
    <t>MT0273</t>
  </si>
  <si>
    <t>two-component response regulator</t>
  </si>
  <si>
    <t>Rv0280</t>
  </si>
  <si>
    <t>MT0292</t>
  </si>
  <si>
    <t>Rv0315</t>
  </si>
  <si>
    <t>MT0329</t>
  </si>
  <si>
    <t>probable [beta]-1,3-glucanase</t>
  </si>
  <si>
    <t>polyketide synthase</t>
  </si>
  <si>
    <t>Rv0440</t>
  </si>
  <si>
    <t>MT0456</t>
  </si>
  <si>
    <t>groEL2</t>
  </si>
  <si>
    <t>60 kD chaperonin 2</t>
  </si>
  <si>
    <t>Rv0452</t>
  </si>
  <si>
    <t>MT0468</t>
  </si>
  <si>
    <t>Rv0467</t>
  </si>
  <si>
    <t>MT0483</t>
  </si>
  <si>
    <t>aceA</t>
  </si>
  <si>
    <t>isocitrate lyase</t>
  </si>
  <si>
    <t>MT0484</t>
  </si>
  <si>
    <t>Rv0475</t>
  </si>
  <si>
    <t>MT0493</t>
  </si>
  <si>
    <t>possible exported protein</t>
  </si>
  <si>
    <t>conserved small membrane protein</t>
  </si>
  <si>
    <t>Rv0509</t>
  </si>
  <si>
    <t>MT0530</t>
  </si>
  <si>
    <t>hemA</t>
  </si>
  <si>
    <t>glutamyl-tRNA reductase</t>
  </si>
  <si>
    <t>Rv0510</t>
  </si>
  <si>
    <t>MT0531</t>
  </si>
  <si>
    <t>hemC</t>
  </si>
  <si>
    <t>porphobilinogen deaminase</t>
  </si>
  <si>
    <t>Rv0511</t>
  </si>
  <si>
    <t>MT0532</t>
  </si>
  <si>
    <t>cysG</t>
  </si>
  <si>
    <t>uroporphyrin-III c-methyltransferase</t>
  </si>
  <si>
    <t>Rv0512</t>
  </si>
  <si>
    <t>MT0533</t>
  </si>
  <si>
    <t>hemB</t>
  </si>
  <si>
    <t>[delta]-aminolevulinic acid dehydratase</t>
  </si>
  <si>
    <t>Rv0557</t>
  </si>
  <si>
    <t>MT0583</t>
  </si>
  <si>
    <t>Rv0559c</t>
  </si>
  <si>
    <t>MT0585</t>
  </si>
  <si>
    <t>possible exported</t>
  </si>
  <si>
    <t>Rv0560c</t>
  </si>
  <si>
    <t>MT0586</t>
  </si>
  <si>
    <t>methyl transferase</t>
  </si>
  <si>
    <t>Rv0561c</t>
  </si>
  <si>
    <t>MT0587</t>
  </si>
  <si>
    <t>similar to squalene monooxygenase</t>
  </si>
  <si>
    <t>exodeoxyribonuclease V</t>
  </si>
  <si>
    <t>Rv0630c</t>
  </si>
  <si>
    <t>MT0658</t>
  </si>
  <si>
    <t>recB</t>
  </si>
  <si>
    <t>Rv0676c</t>
  </si>
  <si>
    <t>MT0705</t>
  </si>
  <si>
    <t>mmpL5</t>
  </si>
  <si>
    <t>Rv0677c</t>
  </si>
  <si>
    <t>MT0706</t>
  </si>
  <si>
    <t>mmpS5</t>
  </si>
  <si>
    <t>Rv0678</t>
  </si>
  <si>
    <t>MT0706.1</t>
  </si>
  <si>
    <t>Rv0747</t>
  </si>
  <si>
    <t>MT0772.5</t>
  </si>
  <si>
    <t>Rv0784</t>
  </si>
  <si>
    <t>MT0808</t>
  </si>
  <si>
    <t>Rv0824c</t>
  </si>
  <si>
    <t>MT0846</t>
  </si>
  <si>
    <t>desA1</t>
  </si>
  <si>
    <t>acyl-[ACP] desaturase</t>
  </si>
  <si>
    <t>Rv0878c</t>
  </si>
  <si>
    <t>MT0901</t>
  </si>
  <si>
    <t>Rv0885</t>
  </si>
  <si>
    <t>MT0908</t>
  </si>
  <si>
    <t>unknown transmembrane protein</t>
  </si>
  <si>
    <t>Rv0886</t>
  </si>
  <si>
    <t>MT0909</t>
  </si>
  <si>
    <t>fprB</t>
  </si>
  <si>
    <t>ferredoxin, ferredoxin-NADP reductase</t>
  </si>
  <si>
    <t>Rv0888</t>
  </si>
  <si>
    <t>MT0911</t>
  </si>
  <si>
    <t>MT0915.1</t>
  </si>
  <si>
    <t>Rv0929</t>
  </si>
  <si>
    <t>MT0956</t>
  </si>
  <si>
    <t>pstC2</t>
  </si>
  <si>
    <t>membrane-bound component of phosphate transport</t>
  </si>
  <si>
    <t>Rv0990c</t>
  </si>
  <si>
    <t>MT1019</t>
  </si>
  <si>
    <t>MT1020</t>
  </si>
  <si>
    <t>Rv1043c</t>
  </si>
  <si>
    <t>MT1073</t>
  </si>
  <si>
    <t>Rv1091</t>
  </si>
  <si>
    <t>MT1123</t>
  </si>
  <si>
    <t>Rv1177</t>
  </si>
  <si>
    <t>MT1214</t>
  </si>
  <si>
    <t>fdxC</t>
  </si>
  <si>
    <t>ferredoxin 4Fe-4S</t>
  </si>
  <si>
    <t>Rv1187</t>
  </si>
  <si>
    <t>MT1224</t>
  </si>
  <si>
    <t>rocA</t>
  </si>
  <si>
    <t>pyrroline-5-carboxylate dehydrogenase</t>
  </si>
  <si>
    <t>Rv1195</t>
  </si>
  <si>
    <t>MT1233</t>
  </si>
  <si>
    <t>Rv1257c</t>
  </si>
  <si>
    <t>MT1296</t>
  </si>
  <si>
    <t>similar to many dehydrogenases</t>
  </si>
  <si>
    <t>Rv1258c</t>
  </si>
  <si>
    <t>MT1297</t>
  </si>
  <si>
    <t>probable multidrug resistance pump</t>
  </si>
  <si>
    <t>Rv1265</t>
  </si>
  <si>
    <t>MT1303</t>
  </si>
  <si>
    <t>MT1385</t>
  </si>
  <si>
    <t>Rv1380</t>
  </si>
  <si>
    <t>MT1424</t>
  </si>
  <si>
    <t>pyrB</t>
  </si>
  <si>
    <t>aspartate carbamoyltransferase</t>
  </si>
  <si>
    <t>Rv1381</t>
  </si>
  <si>
    <t>MT1425</t>
  </si>
  <si>
    <t>pyrC</t>
  </si>
  <si>
    <t>dihydroorotase</t>
  </si>
  <si>
    <t>MT1426</t>
  </si>
  <si>
    <t>Rv1383</t>
  </si>
  <si>
    <t>MT1427</t>
  </si>
  <si>
    <t>carA</t>
  </si>
  <si>
    <t>carbamoyl-phosphate synthase subunit</t>
  </si>
  <si>
    <t>Rv1384</t>
  </si>
  <si>
    <t>MT1428</t>
  </si>
  <si>
    <t>carB</t>
  </si>
  <si>
    <t>Rv1385</t>
  </si>
  <si>
    <t>MT1429</t>
  </si>
  <si>
    <t>pyrF</t>
  </si>
  <si>
    <t>orotidine 5'-phosphate decarboxylase</t>
  </si>
  <si>
    <t>Rv1386</t>
  </si>
  <si>
    <t>MT1430</t>
  </si>
  <si>
    <t>Rv1387</t>
  </si>
  <si>
    <t>MT1431</t>
  </si>
  <si>
    <t>Rv1439c</t>
  </si>
  <si>
    <t>MT1484</t>
  </si>
  <si>
    <t>MT1585.1</t>
  </si>
  <si>
    <t>Rv1535</t>
  </si>
  <si>
    <t>MT1586</t>
  </si>
  <si>
    <t>Rv1557</t>
  </si>
  <si>
    <t>MT1608</t>
  </si>
  <si>
    <t>mmpL6</t>
  </si>
  <si>
    <t>Rv1569</t>
  </si>
  <si>
    <t>MT1620</t>
  </si>
  <si>
    <t>bioF</t>
  </si>
  <si>
    <t>8-amino-7-oxononanoate synthase</t>
  </si>
  <si>
    <t>MT1627</t>
  </si>
  <si>
    <t>Rv1592c</t>
  </si>
  <si>
    <t>MT1628</t>
  </si>
  <si>
    <t>Rv1652</t>
  </si>
  <si>
    <t>MT1690</t>
  </si>
  <si>
    <t>argC</t>
  </si>
  <si>
    <t>N-acetyl-[gamma]-glutamyl-phosphate reductase</t>
  </si>
  <si>
    <t>MT1691</t>
  </si>
  <si>
    <t>Rv1654</t>
  </si>
  <si>
    <t>MT1692</t>
  </si>
  <si>
    <t>argB</t>
  </si>
  <si>
    <t>acetylglutamate kinase</t>
  </si>
  <si>
    <t>Rv1656</t>
  </si>
  <si>
    <t>MT1694</t>
  </si>
  <si>
    <t>argF</t>
  </si>
  <si>
    <t>ornithine carbamoyltransferase</t>
  </si>
  <si>
    <t>MT1736</t>
  </si>
  <si>
    <t>MT1775</t>
  </si>
  <si>
    <t>Rv1787</t>
  </si>
  <si>
    <t>MT1836</t>
  </si>
  <si>
    <t>Rv1804c</t>
  </si>
  <si>
    <t>MT1854</t>
  </si>
  <si>
    <t>Rv1845c</t>
  </si>
  <si>
    <t>MT1893</t>
  </si>
  <si>
    <t>Rv1873</t>
  </si>
  <si>
    <t>MT1922</t>
  </si>
  <si>
    <t>Rv1918c</t>
  </si>
  <si>
    <t>MT1969</t>
  </si>
  <si>
    <t>Rv1986</t>
  </si>
  <si>
    <t>MT2040</t>
  </si>
  <si>
    <t>membrane protein, LYSE/YGGA family</t>
  </si>
  <si>
    <t>Rv2066</t>
  </si>
  <si>
    <t>MT2126</t>
  </si>
  <si>
    <t>cobI</t>
  </si>
  <si>
    <t>CobI-CobJ fusion protein</t>
  </si>
  <si>
    <t>Rv2107</t>
  </si>
  <si>
    <t>MT2166</t>
  </si>
  <si>
    <t>Rv2108</t>
  </si>
  <si>
    <t>MT2167</t>
  </si>
  <si>
    <t>MT2168</t>
  </si>
  <si>
    <t>Rv2208</t>
  </si>
  <si>
    <t>MT2264</t>
  </si>
  <si>
    <t>cobS</t>
  </si>
  <si>
    <t>cobalamin (5'-phosphate) synthase</t>
  </si>
  <si>
    <t>Rv2220</t>
  </si>
  <si>
    <t>MT2278</t>
  </si>
  <si>
    <t>glnA1</t>
  </si>
  <si>
    <t>glutamine synthase class I</t>
  </si>
  <si>
    <t>Rv2225</t>
  </si>
  <si>
    <t>MT2284</t>
  </si>
  <si>
    <t>panB</t>
  </si>
  <si>
    <t>3-methyl-2-oxobutanoate hydroxymethyltransferase</t>
  </si>
  <si>
    <t>member of AhpC/TSA family</t>
  </si>
  <si>
    <t>Rv2244</t>
  </si>
  <si>
    <t>MT2304</t>
  </si>
  <si>
    <t>acpM</t>
  </si>
  <si>
    <t>acyl carrier protein (meromycolate extension)</t>
  </si>
  <si>
    <t>Rv2245</t>
  </si>
  <si>
    <t>MT2305</t>
  </si>
  <si>
    <t>kasA</t>
  </si>
  <si>
    <t>[beta]-ketoacyl-ACP synthase (meromycolate</t>
  </si>
  <si>
    <t>MT2306</t>
  </si>
  <si>
    <t>Rv2329c</t>
  </si>
  <si>
    <t>MT2391</t>
  </si>
  <si>
    <t>narK1</t>
  </si>
  <si>
    <t>probable nitrite extrusion protein</t>
  </si>
  <si>
    <t>MT2417</t>
  </si>
  <si>
    <t>MT2466</t>
  </si>
  <si>
    <t>MT2467</t>
  </si>
  <si>
    <t>Rv2428</t>
  </si>
  <si>
    <t>MT2503</t>
  </si>
  <si>
    <t>ahpC</t>
  </si>
  <si>
    <t>alkyl hydroperoxide reductase</t>
  </si>
  <si>
    <t>Rv2429</t>
  </si>
  <si>
    <t>MT2504</t>
  </si>
  <si>
    <t>ahpD</t>
  </si>
  <si>
    <t>MT2506</t>
  </si>
  <si>
    <t>Rv2450c</t>
  </si>
  <si>
    <t>MT2526</t>
  </si>
  <si>
    <t>Rv2540c</t>
  </si>
  <si>
    <t>MT2615</t>
  </si>
  <si>
    <t>aroF</t>
  </si>
  <si>
    <t>chorismate synthase</t>
  </si>
  <si>
    <t>MT2631</t>
  </si>
  <si>
    <t>Rv2623</t>
  </si>
  <si>
    <t>MT2698</t>
  </si>
  <si>
    <t>Rv2705c</t>
  </si>
  <si>
    <t>MT2778</t>
  </si>
  <si>
    <t>Rv2779c</t>
  </si>
  <si>
    <t>MT2849</t>
  </si>
  <si>
    <t>transcriptional regulator (Lrp/AsnC family)</t>
  </si>
  <si>
    <t>Rv2780</t>
  </si>
  <si>
    <t>MT2850</t>
  </si>
  <si>
    <t>ald</t>
  </si>
  <si>
    <t>L-alanine dehydrogenase</t>
  </si>
  <si>
    <t>Rv2794c</t>
  </si>
  <si>
    <t>MT2863</t>
  </si>
  <si>
    <t>Rv2987c</t>
  </si>
  <si>
    <t>MT3065</t>
  </si>
  <si>
    <t>leuD</t>
  </si>
  <si>
    <t>3-isopropylmalate dehydratase small subunit</t>
  </si>
  <si>
    <t>Rv3026c</t>
  </si>
  <si>
    <t>MT3110</t>
  </si>
  <si>
    <t>some similarity to acyltransferase Q59601</t>
  </si>
  <si>
    <t>Rv3033</t>
  </si>
  <si>
    <t>MT3118</t>
  </si>
  <si>
    <t>MT3132</t>
  </si>
  <si>
    <t>Rv3048c</t>
  </si>
  <si>
    <t>MT3133</t>
  </si>
  <si>
    <t>nrdG</t>
  </si>
  <si>
    <t>ribonucleoside-diphosphate small subunit</t>
  </si>
  <si>
    <t>Rv3049c</t>
  </si>
  <si>
    <t>MT3134</t>
  </si>
  <si>
    <t>Probable monooxygenase</t>
  </si>
  <si>
    <t>Rv3094c</t>
  </si>
  <si>
    <t>MT3178</t>
  </si>
  <si>
    <t>Rv3160c</t>
  </si>
  <si>
    <t>MT3249</t>
  </si>
  <si>
    <t>Rv3161c</t>
  </si>
  <si>
    <t>MT3250</t>
  </si>
  <si>
    <t>putative dioxygenasesdiooxygenases</t>
  </si>
  <si>
    <t>Rv3199c</t>
  </si>
  <si>
    <t>MT3293</t>
  </si>
  <si>
    <t>Rv3230c</t>
  </si>
  <si>
    <t>MT3327</t>
  </si>
  <si>
    <t>similar to various oxygenases</t>
  </si>
  <si>
    <t>Rv3338</t>
  </si>
  <si>
    <t>MT3441</t>
  </si>
  <si>
    <t>Rv3371</t>
  </si>
  <si>
    <t>MT3481</t>
  </si>
  <si>
    <t>Rv3384c</t>
  </si>
  <si>
    <t>MT3492</t>
  </si>
  <si>
    <t>Rv3391</t>
  </si>
  <si>
    <t>MT3498</t>
  </si>
  <si>
    <t>acrA1</t>
  </si>
  <si>
    <t>fatty acyl-CoA reductase</t>
  </si>
  <si>
    <t>Rv3433c</t>
  </si>
  <si>
    <t>MT3539</t>
  </si>
  <si>
    <t>MT3573.12</t>
  </si>
  <si>
    <t>Rv3477</t>
  </si>
  <si>
    <t>MT3581</t>
  </si>
  <si>
    <t>Rv3487c</t>
  </si>
  <si>
    <t>MT3591</t>
  </si>
  <si>
    <t>lipF</t>
  </si>
  <si>
    <t>Rv3590c</t>
  </si>
  <si>
    <t>MT3696</t>
  </si>
  <si>
    <t>Rv3825c</t>
  </si>
  <si>
    <t>MT3933</t>
  </si>
  <si>
    <t>pks2</t>
  </si>
  <si>
    <t>Rv3839</t>
  </si>
  <si>
    <t>MT3947</t>
  </si>
  <si>
    <t>Rv3848</t>
  </si>
  <si>
    <t>MT3963</t>
  </si>
  <si>
    <t>probable membrane proteinprot</t>
  </si>
  <si>
    <t>Rv3854c</t>
  </si>
  <si>
    <t>MT3969</t>
  </si>
  <si>
    <t>Rv3855</t>
  </si>
  <si>
    <t>MT3970</t>
  </si>
  <si>
    <t>Rv3862c</t>
  </si>
  <si>
    <t>MT3976</t>
  </si>
  <si>
    <t>Rv3864</t>
  </si>
  <si>
    <t>MT3978</t>
  </si>
  <si>
    <t>Rv3874</t>
  </si>
  <si>
    <t>MT3988</t>
  </si>
  <si>
    <t>Rv3875</t>
  </si>
  <si>
    <t>MT3989</t>
  </si>
  <si>
    <t>esat6</t>
  </si>
  <si>
    <t>early secretory antigen target</t>
  </si>
  <si>
    <t>Gene</t>
  </si>
  <si>
    <t>Counts per million (CPM)</t>
  </si>
  <si>
    <t>Fold change</t>
  </si>
  <si>
    <t>log2 Fold change</t>
  </si>
  <si>
    <t>logCPM</t>
  </si>
  <si>
    <t>Adjusted p-value</t>
  </si>
  <si>
    <t>DosR_DMSO1</t>
  </si>
  <si>
    <t>DosR_DMSO2</t>
  </si>
  <si>
    <t>DosR_HC101A1</t>
  </si>
  <si>
    <t>DosR_HC101A2</t>
  </si>
  <si>
    <t xml:space="preserve">DosR DMSO/DosR HC101A </t>
  </si>
  <si>
    <t xml:space="preserve">DosR DMSO/DosR HC102A </t>
  </si>
  <si>
    <t>DosR_HC102A1</t>
  </si>
  <si>
    <t>DosR_HC102A2</t>
  </si>
  <si>
    <t xml:space="preserve">DosR DMSO/DosR HC103A </t>
  </si>
  <si>
    <t>DosR_HC103A1</t>
  </si>
  <si>
    <t>DosR_HC103A2</t>
  </si>
  <si>
    <t>Supplementary Dataset 2A: Downregulated gene expression tables of DosR mutant treated with HC101A compared to DMSO</t>
  </si>
  <si>
    <t>Supplementary Dataset 2B: Upregulated gene expression tables of DosR mutant treated with HC101A compared to DMSO</t>
  </si>
  <si>
    <t>Supplementary Dataset 2C: Downregulated gene expression tables of DosR mutant treated with HC102A compared to DMSO</t>
  </si>
  <si>
    <t>Supplementary Dataset 2D: Upregulated gene expression tables of DosR mutant treated with HC102A compared to DMSO</t>
  </si>
  <si>
    <t>Supplementary Dataset 2E: Downregulated gene expression tables of DosR mutant treated with HC103A compared to DMSO</t>
  </si>
  <si>
    <t>Supplementary Dataset 2F: Upregulated gene expression tables of DosR mutant treated with HC103A compared to DMSO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</si>
</sst>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2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11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2" xfId="0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4"/>
  <sheetViews>
    <sheetView showRuler="0" workbookViewId="0">
      <selection activeCell="A2" sqref="A2:I2"/>
    </sheetView>
  </sheetViews>
  <sheetFormatPr baseColWidth="10" defaultRowHeight="15" x14ac:dyDescent="0"/>
  <cols>
    <col min="2" max="2" width="12.6640625" customWidth="1"/>
    <col min="3" max="3" width="12.1640625" customWidth="1"/>
    <col min="4" max="5" width="14" bestFit="1" customWidth="1"/>
    <col min="6" max="6" width="23" bestFit="1" customWidth="1"/>
    <col min="7" max="7" width="15" bestFit="1" customWidth="1"/>
    <col min="9" max="9" width="15" bestFit="1" customWidth="1"/>
    <col min="11" max="11" width="10.6640625" bestFit="1" customWidth="1"/>
    <col min="12" max="12" width="44.1640625" bestFit="1" customWidth="1"/>
  </cols>
  <sheetData>
    <row r="2" spans="1:12">
      <c r="A2" s="8" t="s">
        <v>361</v>
      </c>
      <c r="B2" s="8"/>
      <c r="C2" s="8"/>
      <c r="D2" s="8"/>
      <c r="E2" s="8"/>
      <c r="F2" s="8"/>
      <c r="G2" s="8"/>
      <c r="H2" s="8"/>
      <c r="I2" s="8"/>
    </row>
    <row r="4" spans="1:12" s="3" customFormat="1">
      <c r="A4" s="3" t="s">
        <v>344</v>
      </c>
      <c r="B4" s="4" t="s">
        <v>345</v>
      </c>
      <c r="C4" s="4"/>
      <c r="D4" s="4"/>
      <c r="E4" s="4"/>
      <c r="F4" s="3" t="s">
        <v>354</v>
      </c>
    </row>
    <row r="5" spans="1:12" s="5" customFormat="1" ht="16" thickBot="1">
      <c r="B5" s="5" t="s">
        <v>350</v>
      </c>
      <c r="C5" s="5" t="s">
        <v>351</v>
      </c>
      <c r="D5" s="5" t="s">
        <v>352</v>
      </c>
      <c r="E5" s="5" t="s">
        <v>353</v>
      </c>
      <c r="F5" s="5" t="s">
        <v>346</v>
      </c>
      <c r="G5" s="5" t="s">
        <v>347</v>
      </c>
      <c r="H5" s="5" t="s">
        <v>348</v>
      </c>
      <c r="I5" s="5" t="s">
        <v>349</v>
      </c>
      <c r="J5" s="5" t="s">
        <v>0</v>
      </c>
      <c r="K5" s="5" t="s">
        <v>1</v>
      </c>
      <c r="L5" s="5" t="s">
        <v>2</v>
      </c>
    </row>
    <row r="6" spans="1:12">
      <c r="A6" t="s">
        <v>16</v>
      </c>
      <c r="B6">
        <v>64.588709280000003</v>
      </c>
      <c r="C6">
        <v>84.063738819999998</v>
      </c>
      <c r="D6">
        <v>26.44202932</v>
      </c>
      <c r="E6">
        <v>29.071420710000002</v>
      </c>
      <c r="F6">
        <f t="shared" ref="F6:F37" si="0">2^G6</f>
        <v>0.37687289968516163</v>
      </c>
      <c r="G6">
        <v>-1.4078500380000001</v>
      </c>
      <c r="H6">
        <v>5.6743219079999996</v>
      </c>
      <c r="I6" s="1">
        <v>1.7900000000000001E-11</v>
      </c>
      <c r="J6" t="s">
        <v>15</v>
      </c>
      <c r="K6" t="s">
        <v>13</v>
      </c>
      <c r="L6" t="s">
        <v>14</v>
      </c>
    </row>
    <row r="7" spans="1:12">
      <c r="A7" t="s">
        <v>24</v>
      </c>
      <c r="B7" s="2">
        <v>2156.0700000000002</v>
      </c>
      <c r="C7" s="2">
        <v>1743.15</v>
      </c>
      <c r="D7">
        <v>759.85363289999998</v>
      </c>
      <c r="E7" s="2">
        <v>1123.31</v>
      </c>
      <c r="F7">
        <f t="shared" si="0"/>
        <v>0.47649716410272991</v>
      </c>
      <c r="G7">
        <v>-1.0694604670000001</v>
      </c>
      <c r="H7">
        <v>10.497548220000001</v>
      </c>
      <c r="I7" s="1">
        <v>3.1200000000000002E-6</v>
      </c>
      <c r="J7" t="s">
        <v>23</v>
      </c>
      <c r="K7" t="s">
        <v>25</v>
      </c>
      <c r="L7" t="s">
        <v>12</v>
      </c>
    </row>
    <row r="8" spans="1:12">
      <c r="A8" t="s">
        <v>28</v>
      </c>
      <c r="B8">
        <v>50.226219980000003</v>
      </c>
      <c r="C8">
        <v>30.93748458</v>
      </c>
      <c r="D8">
        <v>15.800724840000001</v>
      </c>
      <c r="E8">
        <v>7.2433842840000002</v>
      </c>
      <c r="F8">
        <f t="shared" si="0"/>
        <v>0.27668508918745932</v>
      </c>
      <c r="G8">
        <v>-1.8536831970000001</v>
      </c>
      <c r="H8">
        <v>4.7113516259999999</v>
      </c>
      <c r="I8" s="1">
        <v>3.7899999999999997E-15</v>
      </c>
      <c r="J8" t="s">
        <v>27</v>
      </c>
      <c r="K8" t="s">
        <v>27</v>
      </c>
      <c r="L8" t="s">
        <v>29</v>
      </c>
    </row>
    <row r="9" spans="1:12">
      <c r="A9" t="s">
        <v>31</v>
      </c>
      <c r="B9">
        <v>87.789653529999995</v>
      </c>
      <c r="C9">
        <v>32.839379119999997</v>
      </c>
      <c r="D9">
        <v>31.794927940000001</v>
      </c>
      <c r="E9">
        <v>16.542323570000001</v>
      </c>
      <c r="F9">
        <f t="shared" si="0"/>
        <v>0.42126431689227278</v>
      </c>
      <c r="G9">
        <v>-1.247202377</v>
      </c>
      <c r="H9">
        <v>5.4085279670000004</v>
      </c>
      <c r="I9" s="1">
        <v>6.3199999999999997E-8</v>
      </c>
      <c r="J9" t="s">
        <v>30</v>
      </c>
      <c r="K9" t="s">
        <v>8</v>
      </c>
      <c r="L9" t="s">
        <v>9</v>
      </c>
    </row>
    <row r="10" spans="1:12">
      <c r="A10" t="s">
        <v>33</v>
      </c>
      <c r="B10">
        <v>315.29488350000003</v>
      </c>
      <c r="C10">
        <v>381.9004243</v>
      </c>
      <c r="D10">
        <v>113.2492768</v>
      </c>
      <c r="E10">
        <v>189.11106000000001</v>
      </c>
      <c r="F10">
        <f t="shared" si="0"/>
        <v>0.4217456092632938</v>
      </c>
      <c r="G10">
        <v>-1.245555046</v>
      </c>
      <c r="H10">
        <v>7.9652968460000002</v>
      </c>
      <c r="I10" s="1">
        <v>7.7299999999999994E-11</v>
      </c>
      <c r="J10" t="s">
        <v>32</v>
      </c>
      <c r="K10" t="s">
        <v>32</v>
      </c>
      <c r="L10" t="s">
        <v>34</v>
      </c>
    </row>
    <row r="11" spans="1:12">
      <c r="A11" t="s">
        <v>37</v>
      </c>
      <c r="B11" s="2">
        <v>13997.9</v>
      </c>
      <c r="C11" s="2">
        <v>10939.82</v>
      </c>
      <c r="D11" s="2">
        <v>5842.91</v>
      </c>
      <c r="E11" s="2">
        <v>4666.1099999999997</v>
      </c>
      <c r="F11">
        <f t="shared" si="0"/>
        <v>0.4219444496255299</v>
      </c>
      <c r="G11">
        <v>-1.244875019</v>
      </c>
      <c r="H11">
        <v>13.11338531</v>
      </c>
      <c r="I11" s="1">
        <v>9.0100000000000006E-8</v>
      </c>
      <c r="J11" t="s">
        <v>36</v>
      </c>
      <c r="K11" t="s">
        <v>38</v>
      </c>
      <c r="L11" t="s">
        <v>39</v>
      </c>
    </row>
    <row r="12" spans="1:12">
      <c r="A12" t="s">
        <v>43</v>
      </c>
      <c r="B12" s="2">
        <v>2270.12</v>
      </c>
      <c r="C12" s="2">
        <v>1748.48</v>
      </c>
      <c r="D12">
        <v>884.51812719999998</v>
      </c>
      <c r="E12">
        <v>561.06863129999999</v>
      </c>
      <c r="F12">
        <f t="shared" si="0"/>
        <v>0.35370467408654593</v>
      </c>
      <c r="G12">
        <v>-1.499382811</v>
      </c>
      <c r="H12">
        <v>10.41591657</v>
      </c>
      <c r="I12" s="1">
        <v>1.7800000000000001E-19</v>
      </c>
      <c r="J12" t="s">
        <v>42</v>
      </c>
      <c r="K12" t="s">
        <v>44</v>
      </c>
      <c r="L12" t="s">
        <v>45</v>
      </c>
    </row>
    <row r="13" spans="1:12">
      <c r="A13" t="s">
        <v>46</v>
      </c>
      <c r="B13">
        <v>450.25129179999999</v>
      </c>
      <c r="C13">
        <v>334.22626780000002</v>
      </c>
      <c r="D13">
        <v>179.3543501</v>
      </c>
      <c r="E13">
        <v>142.81213070000001</v>
      </c>
      <c r="F13">
        <f t="shared" si="0"/>
        <v>0.41241960952368084</v>
      </c>
      <c r="G13">
        <v>-1.2778151639999999</v>
      </c>
      <c r="H13">
        <v>8.1126439640000001</v>
      </c>
      <c r="I13" s="1">
        <v>7.2199999999999998E-14</v>
      </c>
    </row>
    <row r="14" spans="1:12">
      <c r="A14" t="s">
        <v>48</v>
      </c>
      <c r="B14" s="2">
        <v>1843.92</v>
      </c>
      <c r="C14" s="2">
        <v>1791.2</v>
      </c>
      <c r="D14">
        <v>790.81015500000001</v>
      </c>
      <c r="E14">
        <v>938.11614840000004</v>
      </c>
      <c r="F14">
        <f t="shared" si="0"/>
        <v>0.47388968737841303</v>
      </c>
      <c r="G14">
        <v>-1.0773768290000001</v>
      </c>
      <c r="H14">
        <v>10.389197279999999</v>
      </c>
      <c r="I14" s="1">
        <v>1.9100000000000001E-10</v>
      </c>
      <c r="J14" t="s">
        <v>47</v>
      </c>
      <c r="K14" t="s">
        <v>47</v>
      </c>
      <c r="L14" t="s">
        <v>49</v>
      </c>
    </row>
    <row r="15" spans="1:12">
      <c r="A15" t="s">
        <v>99</v>
      </c>
      <c r="B15">
        <v>34.249012950000001</v>
      </c>
      <c r="C15">
        <v>28.655211120000001</v>
      </c>
      <c r="D15">
        <v>18.573913279999999</v>
      </c>
      <c r="E15">
        <v>12.13756285</v>
      </c>
      <c r="F15">
        <f t="shared" si="0"/>
        <v>0.48399995047848099</v>
      </c>
      <c r="G15">
        <v>-1.0469211949999999</v>
      </c>
      <c r="H15">
        <v>4.5574396879999997</v>
      </c>
      <c r="I15" s="1">
        <v>1.5E-5</v>
      </c>
      <c r="J15" t="s">
        <v>98</v>
      </c>
      <c r="K15" t="s">
        <v>8</v>
      </c>
      <c r="L15" t="s">
        <v>9</v>
      </c>
    </row>
    <row r="16" spans="1:12">
      <c r="A16" t="s">
        <v>101</v>
      </c>
      <c r="B16" s="2">
        <v>4335.7700000000004</v>
      </c>
      <c r="C16" s="2">
        <v>4965.21</v>
      </c>
      <c r="D16">
        <v>437.90580269999998</v>
      </c>
      <c r="E16">
        <v>441.35702350000003</v>
      </c>
      <c r="F16">
        <f t="shared" si="0"/>
        <v>9.4762148121887366E-2</v>
      </c>
      <c r="G16">
        <v>-3.399545287</v>
      </c>
      <c r="H16">
        <v>11.313454009999999</v>
      </c>
      <c r="I16" s="1">
        <v>6.2299999999999997E-73</v>
      </c>
      <c r="J16" t="s">
        <v>100</v>
      </c>
      <c r="K16" t="s">
        <v>100</v>
      </c>
      <c r="L16" t="s">
        <v>102</v>
      </c>
    </row>
    <row r="17" spans="1:12">
      <c r="A17" t="s">
        <v>104</v>
      </c>
      <c r="B17">
        <v>832.0895428</v>
      </c>
      <c r="C17">
        <v>545.46335509999994</v>
      </c>
      <c r="D17">
        <v>103.5753636</v>
      </c>
      <c r="E17">
        <v>55.402101420000001</v>
      </c>
      <c r="F17">
        <f t="shared" si="0"/>
        <v>0.11277320467812277</v>
      </c>
      <c r="G17">
        <v>-3.1485037760000001</v>
      </c>
      <c r="H17">
        <v>8.5857206280000007</v>
      </c>
      <c r="I17" s="1">
        <v>4.3300000000000001E-77</v>
      </c>
      <c r="J17" t="s">
        <v>103</v>
      </c>
      <c r="K17" t="s">
        <v>105</v>
      </c>
      <c r="L17" t="s">
        <v>106</v>
      </c>
    </row>
    <row r="18" spans="1:12">
      <c r="A18" t="s">
        <v>108</v>
      </c>
      <c r="B18">
        <v>34.418983230000002</v>
      </c>
      <c r="C18">
        <v>21.681597799999999</v>
      </c>
      <c r="D18">
        <v>9.4159421489999993</v>
      </c>
      <c r="E18">
        <v>8.9074049980000005</v>
      </c>
      <c r="F18">
        <f t="shared" si="0"/>
        <v>0.33010198887892234</v>
      </c>
      <c r="G18">
        <v>-1.5990162640000001</v>
      </c>
      <c r="H18">
        <v>4.2276555680000003</v>
      </c>
      <c r="I18" s="1">
        <v>1.3100000000000001E-10</v>
      </c>
      <c r="J18" t="s">
        <v>107</v>
      </c>
      <c r="K18" t="s">
        <v>107</v>
      </c>
      <c r="L18" t="s">
        <v>6</v>
      </c>
    </row>
    <row r="19" spans="1:12">
      <c r="A19" t="s">
        <v>109</v>
      </c>
      <c r="B19">
        <v>27.620171729999999</v>
      </c>
      <c r="C19">
        <v>17.370636829999999</v>
      </c>
      <c r="D19">
        <v>9.8673914299999996</v>
      </c>
      <c r="E19">
        <v>9.4947064270000006</v>
      </c>
      <c r="F19">
        <f t="shared" si="0"/>
        <v>0.43467307696272528</v>
      </c>
      <c r="G19">
        <v>-1.201997355</v>
      </c>
      <c r="H19">
        <v>4.0212139770000004</v>
      </c>
      <c r="I19" s="1">
        <v>5.1499999999999998E-6</v>
      </c>
    </row>
    <row r="20" spans="1:12">
      <c r="A20" t="s">
        <v>115</v>
      </c>
      <c r="B20">
        <v>184.0778214</v>
      </c>
      <c r="C20">
        <v>157.35007519999999</v>
      </c>
      <c r="D20">
        <v>62.686957319999998</v>
      </c>
      <c r="E20">
        <v>83.49468641</v>
      </c>
      <c r="F20">
        <f t="shared" si="0"/>
        <v>0.42444355688985602</v>
      </c>
      <c r="G20">
        <v>-1.23635538</v>
      </c>
      <c r="H20">
        <v>6.9306165970000002</v>
      </c>
      <c r="I20" s="1">
        <v>5.1899999999999997E-9</v>
      </c>
      <c r="J20" t="s">
        <v>114</v>
      </c>
      <c r="K20" t="s">
        <v>114</v>
      </c>
      <c r="L20" t="s">
        <v>4</v>
      </c>
    </row>
    <row r="21" spans="1:12">
      <c r="A21" t="s">
        <v>116</v>
      </c>
      <c r="B21" s="2">
        <v>1742.62</v>
      </c>
      <c r="C21" s="2">
        <v>1801.09</v>
      </c>
      <c r="D21">
        <v>529.42102130000001</v>
      </c>
      <c r="E21" s="2">
        <v>1032.48</v>
      </c>
      <c r="F21">
        <f t="shared" si="0"/>
        <v>0.4173419565042511</v>
      </c>
      <c r="G21">
        <v>-1.2606981289999999</v>
      </c>
      <c r="H21">
        <v>10.317916049999999</v>
      </c>
      <c r="I21" s="1">
        <v>3.6400000000000002E-8</v>
      </c>
    </row>
    <row r="22" spans="1:12">
      <c r="A22" t="s">
        <v>126</v>
      </c>
      <c r="B22">
        <v>101.1323211</v>
      </c>
      <c r="C22">
        <v>61.494590240000001</v>
      </c>
      <c r="D22">
        <v>50.046377450000001</v>
      </c>
      <c r="E22">
        <v>29.854489279999999</v>
      </c>
      <c r="F22">
        <f t="shared" si="0"/>
        <v>0.49046313384227963</v>
      </c>
      <c r="G22">
        <v>-1.027783396</v>
      </c>
      <c r="H22">
        <v>5.9264636890000002</v>
      </c>
      <c r="I22" s="1">
        <v>5.0299999999999999E-7</v>
      </c>
      <c r="J22" t="s">
        <v>125</v>
      </c>
      <c r="K22" t="s">
        <v>127</v>
      </c>
      <c r="L22" t="s">
        <v>128</v>
      </c>
    </row>
    <row r="23" spans="1:12">
      <c r="A23" t="s">
        <v>130</v>
      </c>
      <c r="B23" s="2">
        <v>1072.43</v>
      </c>
      <c r="C23">
        <v>189.55548949999999</v>
      </c>
      <c r="D23">
        <v>282.54275719999998</v>
      </c>
      <c r="E23">
        <v>86.529077130000005</v>
      </c>
      <c r="F23">
        <f t="shared" si="0"/>
        <v>0.34470589778861588</v>
      </c>
      <c r="G23">
        <v>-1.5365621119999999</v>
      </c>
      <c r="H23">
        <v>8.6726735609999999</v>
      </c>
      <c r="I23" s="1">
        <v>1.7299999999999999E-13</v>
      </c>
      <c r="J23" t="s">
        <v>129</v>
      </c>
      <c r="K23" t="s">
        <v>13</v>
      </c>
      <c r="L23" t="s">
        <v>14</v>
      </c>
    </row>
    <row r="24" spans="1:12">
      <c r="A24" t="s">
        <v>139</v>
      </c>
      <c r="B24">
        <v>164.36126809999999</v>
      </c>
      <c r="C24">
        <v>49.829637040000001</v>
      </c>
      <c r="D24">
        <v>26.31304381</v>
      </c>
      <c r="E24">
        <v>28.679886419999999</v>
      </c>
      <c r="F24">
        <f t="shared" si="0"/>
        <v>0.30079566719357775</v>
      </c>
      <c r="G24">
        <v>-1.733144309</v>
      </c>
      <c r="H24">
        <v>6.0767996030000004</v>
      </c>
      <c r="I24" s="1">
        <v>1.15E-5</v>
      </c>
    </row>
    <row r="25" spans="1:12">
      <c r="A25" t="s">
        <v>161</v>
      </c>
      <c r="B25">
        <v>211.5280229</v>
      </c>
      <c r="C25">
        <v>69.228961389999995</v>
      </c>
      <c r="D25">
        <v>77.391305340000002</v>
      </c>
      <c r="E25">
        <v>47.865066419999998</v>
      </c>
      <c r="F25">
        <f t="shared" si="0"/>
        <v>0.49825830696622447</v>
      </c>
      <c r="G25">
        <v>-1.0050342370000001</v>
      </c>
      <c r="H25">
        <v>6.6689388699999999</v>
      </c>
      <c r="I25" s="1">
        <v>7.8899999999999993E-5</v>
      </c>
      <c r="J25" t="s">
        <v>160</v>
      </c>
      <c r="K25" t="s">
        <v>13</v>
      </c>
      <c r="L25" t="s">
        <v>14</v>
      </c>
    </row>
    <row r="26" spans="1:12">
      <c r="A26" t="s">
        <v>163</v>
      </c>
      <c r="B26">
        <v>686.6799618</v>
      </c>
      <c r="C26" s="2">
        <v>1329.93</v>
      </c>
      <c r="D26">
        <v>317.69130840000003</v>
      </c>
      <c r="E26">
        <v>543.64535560000002</v>
      </c>
      <c r="F26">
        <f t="shared" si="0"/>
        <v>0.43484786802630637</v>
      </c>
      <c r="G26">
        <v>-1.2014173340000001</v>
      </c>
      <c r="H26">
        <v>9.4907403420000005</v>
      </c>
      <c r="I26" s="1">
        <v>1.1599999999999999E-15</v>
      </c>
      <c r="J26" t="s">
        <v>162</v>
      </c>
      <c r="K26" t="s">
        <v>8</v>
      </c>
      <c r="L26" t="s">
        <v>9</v>
      </c>
    </row>
    <row r="27" spans="1:12">
      <c r="A27" t="s">
        <v>165</v>
      </c>
      <c r="B27">
        <v>22.26610767</v>
      </c>
      <c r="C27">
        <v>16.990257920000001</v>
      </c>
      <c r="D27">
        <v>6.9652174799999997</v>
      </c>
      <c r="E27">
        <v>6.8518499989999997</v>
      </c>
      <c r="F27">
        <f t="shared" si="0"/>
        <v>0.35151164760580711</v>
      </c>
      <c r="G27">
        <v>-1.5083556</v>
      </c>
      <c r="H27">
        <v>3.7417942320000002</v>
      </c>
      <c r="I27" s="1">
        <v>2.0599999999999999E-9</v>
      </c>
      <c r="J27" t="s">
        <v>164</v>
      </c>
      <c r="K27" t="s">
        <v>164</v>
      </c>
      <c r="L27" t="s">
        <v>4</v>
      </c>
    </row>
    <row r="28" spans="1:12">
      <c r="A28" t="s">
        <v>166</v>
      </c>
      <c r="B28" s="2">
        <v>1611.23</v>
      </c>
      <c r="C28" s="2">
        <v>1599.87</v>
      </c>
      <c r="D28">
        <v>293.50652550000001</v>
      </c>
      <c r="E28">
        <v>393.68772419999999</v>
      </c>
      <c r="F28">
        <f t="shared" si="0"/>
        <v>0.21168685338390122</v>
      </c>
      <c r="G28">
        <v>-2.2399964200000002</v>
      </c>
      <c r="H28">
        <v>9.928643224</v>
      </c>
      <c r="I28" s="1">
        <v>1.0099999999999999E-41</v>
      </c>
    </row>
    <row r="29" spans="1:12">
      <c r="A29" t="s">
        <v>168</v>
      </c>
      <c r="B29">
        <v>245.6070655</v>
      </c>
      <c r="C29">
        <v>107.5204382</v>
      </c>
      <c r="D29">
        <v>44.693478829999997</v>
      </c>
      <c r="E29">
        <v>38.957661420000001</v>
      </c>
      <c r="F29">
        <f t="shared" si="0"/>
        <v>0.25500947266280333</v>
      </c>
      <c r="G29">
        <v>-1.971377256</v>
      </c>
      <c r="H29">
        <v>6.7728753179999996</v>
      </c>
      <c r="I29" s="1">
        <v>1.2199999999999999E-15</v>
      </c>
      <c r="J29" t="s">
        <v>167</v>
      </c>
      <c r="K29" t="s">
        <v>167</v>
      </c>
      <c r="L29" t="s">
        <v>4</v>
      </c>
    </row>
    <row r="30" spans="1:12">
      <c r="A30" t="s">
        <v>176</v>
      </c>
      <c r="B30">
        <v>65.778501289999994</v>
      </c>
      <c r="C30">
        <v>40.700543230000001</v>
      </c>
      <c r="D30">
        <v>22.443478549999998</v>
      </c>
      <c r="E30">
        <v>21.436502140000002</v>
      </c>
      <c r="F30">
        <f t="shared" si="0"/>
        <v>0.42034971527477027</v>
      </c>
      <c r="G30">
        <v>-1.2503379990000001</v>
      </c>
      <c r="H30">
        <v>5.2378794060000002</v>
      </c>
      <c r="I30" s="1">
        <v>3.2500000000000001E-7</v>
      </c>
    </row>
    <row r="31" spans="1:12">
      <c r="A31" t="s">
        <v>178</v>
      </c>
      <c r="B31">
        <v>830.55981020000002</v>
      </c>
      <c r="C31">
        <v>715.23914130000003</v>
      </c>
      <c r="D31">
        <v>334.33043909999998</v>
      </c>
      <c r="E31">
        <v>332.31472489999999</v>
      </c>
      <c r="F31">
        <f t="shared" si="0"/>
        <v>0.43233139480778682</v>
      </c>
      <c r="G31">
        <v>-1.2097904900000001</v>
      </c>
      <c r="H31">
        <v>9.1116869630000004</v>
      </c>
      <c r="I31" s="1">
        <v>4.83E-15</v>
      </c>
      <c r="J31" t="s">
        <v>177</v>
      </c>
      <c r="K31" t="s">
        <v>177</v>
      </c>
      <c r="L31" t="s">
        <v>3</v>
      </c>
    </row>
    <row r="32" spans="1:12">
      <c r="A32" t="s">
        <v>192</v>
      </c>
      <c r="B32">
        <v>339.43066429999999</v>
      </c>
      <c r="C32">
        <v>676.56728559999999</v>
      </c>
      <c r="D32">
        <v>181.2891328</v>
      </c>
      <c r="E32">
        <v>300.20891349999999</v>
      </c>
      <c r="F32">
        <f t="shared" si="0"/>
        <v>0.48673616451288571</v>
      </c>
      <c r="G32">
        <v>-1.0387881240000001</v>
      </c>
      <c r="H32">
        <v>8.5482150709999996</v>
      </c>
      <c r="I32" s="1">
        <v>8.4899999999999996E-10</v>
      </c>
    </row>
    <row r="33" spans="1:12">
      <c r="A33" t="s">
        <v>193</v>
      </c>
      <c r="B33">
        <v>61.699214390000002</v>
      </c>
      <c r="C33">
        <v>14.07401962</v>
      </c>
      <c r="D33">
        <v>17.800000229999998</v>
      </c>
      <c r="E33">
        <v>12.822747850000001</v>
      </c>
      <c r="F33">
        <f t="shared" si="0"/>
        <v>0.49570569511482793</v>
      </c>
      <c r="G33">
        <v>-1.012444261</v>
      </c>
      <c r="H33">
        <v>4.747583798</v>
      </c>
      <c r="I33">
        <v>1.0981380000000001E-2</v>
      </c>
    </row>
    <row r="34" spans="1:12">
      <c r="A34" t="s">
        <v>197</v>
      </c>
      <c r="B34">
        <v>34.758923809999999</v>
      </c>
      <c r="C34">
        <v>34.614480690000001</v>
      </c>
      <c r="D34">
        <v>12.83405814</v>
      </c>
      <c r="E34">
        <v>20.457666419999999</v>
      </c>
      <c r="F34">
        <f t="shared" si="0"/>
        <v>0.46614894857241818</v>
      </c>
      <c r="G34">
        <v>-1.1011370819999999</v>
      </c>
      <c r="H34">
        <v>4.6859007439999996</v>
      </c>
      <c r="I34" s="1">
        <v>2.8399999999999999E-5</v>
      </c>
      <c r="J34" t="s">
        <v>196</v>
      </c>
      <c r="K34" t="s">
        <v>196</v>
      </c>
      <c r="L34" t="s">
        <v>3</v>
      </c>
    </row>
    <row r="35" spans="1:12">
      <c r="A35" t="s">
        <v>201</v>
      </c>
      <c r="B35">
        <v>35.098864380000002</v>
      </c>
      <c r="C35">
        <v>35.248445539999999</v>
      </c>
      <c r="D35">
        <v>11.35072478</v>
      </c>
      <c r="E35">
        <v>17.716926430000001</v>
      </c>
      <c r="F35">
        <f t="shared" si="0"/>
        <v>0.40233650573798962</v>
      </c>
      <c r="G35">
        <v>-1.3135254489999999</v>
      </c>
      <c r="H35">
        <v>4.6389140209999997</v>
      </c>
      <c r="I35" s="1">
        <v>2.5499999999999999E-7</v>
      </c>
      <c r="J35" t="s">
        <v>200</v>
      </c>
      <c r="K35" t="s">
        <v>200</v>
      </c>
      <c r="L35" t="s">
        <v>4</v>
      </c>
    </row>
    <row r="36" spans="1:12">
      <c r="A36" t="s">
        <v>203</v>
      </c>
      <c r="B36">
        <v>184.24779169999999</v>
      </c>
      <c r="C36">
        <v>195.3879661</v>
      </c>
      <c r="D36">
        <v>90.225363470000005</v>
      </c>
      <c r="E36">
        <v>98.568756410000006</v>
      </c>
      <c r="F36">
        <f t="shared" si="0"/>
        <v>0.49698946448149872</v>
      </c>
      <c r="G36">
        <v>-1.008712826</v>
      </c>
      <c r="H36">
        <v>7.1516669220000004</v>
      </c>
      <c r="I36" s="1">
        <v>1.59E-8</v>
      </c>
      <c r="J36" t="s">
        <v>202</v>
      </c>
      <c r="K36" t="s">
        <v>8</v>
      </c>
      <c r="L36" t="s">
        <v>9</v>
      </c>
    </row>
    <row r="37" spans="1:12">
      <c r="A37" t="s">
        <v>205</v>
      </c>
      <c r="B37">
        <v>676.14180399999998</v>
      </c>
      <c r="C37">
        <v>97.630586570000006</v>
      </c>
      <c r="D37">
        <v>79.068116950000004</v>
      </c>
      <c r="E37">
        <v>31.420626420000001</v>
      </c>
      <c r="F37">
        <f t="shared" si="0"/>
        <v>0.19158667458424158</v>
      </c>
      <c r="G37">
        <v>-2.3839308739999998</v>
      </c>
      <c r="H37">
        <v>7.7901612130000002</v>
      </c>
      <c r="I37" s="1">
        <v>1.24E-14</v>
      </c>
      <c r="J37" t="s">
        <v>204</v>
      </c>
      <c r="K37" t="s">
        <v>204</v>
      </c>
      <c r="L37" t="s">
        <v>206</v>
      </c>
    </row>
    <row r="38" spans="1:12">
      <c r="A38" t="s">
        <v>212</v>
      </c>
      <c r="B38">
        <v>118.809231</v>
      </c>
      <c r="C38">
        <v>106.2525085</v>
      </c>
      <c r="D38">
        <v>25.861594530000001</v>
      </c>
      <c r="E38">
        <v>35.23808571</v>
      </c>
      <c r="F38">
        <f t="shared" ref="F38:F69" si="1">2^G38</f>
        <v>0.26814146873317024</v>
      </c>
      <c r="G38">
        <v>-1.8989337420000001</v>
      </c>
      <c r="H38">
        <v>6.1616066260000002</v>
      </c>
      <c r="I38" s="1">
        <v>7.0600000000000004E-19</v>
      </c>
      <c r="J38" t="s">
        <v>211</v>
      </c>
      <c r="K38" t="s">
        <v>13</v>
      </c>
      <c r="L38" t="s">
        <v>14</v>
      </c>
    </row>
    <row r="39" spans="1:12">
      <c r="A39" t="s">
        <v>214</v>
      </c>
      <c r="B39">
        <v>117.7894093</v>
      </c>
      <c r="C39">
        <v>105.1113718</v>
      </c>
      <c r="D39">
        <v>31.601449680000002</v>
      </c>
      <c r="E39">
        <v>38.76189428</v>
      </c>
      <c r="F39">
        <f t="shared" si="1"/>
        <v>0.31385809296039446</v>
      </c>
      <c r="G39">
        <v>-1.6718156850000001</v>
      </c>
      <c r="H39">
        <v>6.1972528210000002</v>
      </c>
      <c r="I39" s="1">
        <v>1.5700000000000001E-16</v>
      </c>
      <c r="J39" t="s">
        <v>213</v>
      </c>
      <c r="K39" t="s">
        <v>8</v>
      </c>
      <c r="L39" t="s">
        <v>9</v>
      </c>
    </row>
    <row r="40" spans="1:12">
      <c r="A40" t="s">
        <v>215</v>
      </c>
      <c r="B40">
        <v>25.835483709999998</v>
      </c>
      <c r="C40">
        <v>22.188769669999999</v>
      </c>
      <c r="D40">
        <v>9.5449276580000006</v>
      </c>
      <c r="E40">
        <v>9.2010557130000006</v>
      </c>
      <c r="F40">
        <f t="shared" si="1"/>
        <v>0.39006640506712909</v>
      </c>
      <c r="G40">
        <v>-1.358208345</v>
      </c>
      <c r="H40">
        <v>4.0698780509999999</v>
      </c>
      <c r="I40" s="1">
        <v>1.5399999999999999E-8</v>
      </c>
    </row>
    <row r="41" spans="1:12">
      <c r="A41" t="s">
        <v>221</v>
      </c>
      <c r="B41" s="2">
        <v>1659.42</v>
      </c>
      <c r="C41" s="2">
        <v>1394.85</v>
      </c>
      <c r="D41">
        <v>635.89855890000001</v>
      </c>
      <c r="E41">
        <v>701.14002200000004</v>
      </c>
      <c r="F41">
        <f t="shared" si="1"/>
        <v>0.43879029067623415</v>
      </c>
      <c r="G41">
        <v>-1.1883964920000001</v>
      </c>
      <c r="H41">
        <v>10.100566000000001</v>
      </c>
      <c r="I41" s="1">
        <v>1.9699999999999999E-12</v>
      </c>
      <c r="J41" t="s">
        <v>220</v>
      </c>
      <c r="K41" t="s">
        <v>222</v>
      </c>
      <c r="L41" t="s">
        <v>223</v>
      </c>
    </row>
    <row r="42" spans="1:12">
      <c r="A42" t="s">
        <v>225</v>
      </c>
      <c r="B42">
        <v>394.75599290000002</v>
      </c>
      <c r="C42">
        <v>430.0817528</v>
      </c>
      <c r="D42">
        <v>197.47681410000001</v>
      </c>
      <c r="E42">
        <v>213.48406919999999</v>
      </c>
      <c r="F42">
        <f t="shared" si="1"/>
        <v>0.49833410406511419</v>
      </c>
      <c r="G42">
        <v>-1.004814785</v>
      </c>
      <c r="H42">
        <v>8.2715915120000005</v>
      </c>
      <c r="I42" s="1">
        <v>4.0300000000000004E-9</v>
      </c>
      <c r="J42" t="s">
        <v>224</v>
      </c>
      <c r="K42" t="s">
        <v>226</v>
      </c>
      <c r="L42" t="s">
        <v>227</v>
      </c>
    </row>
    <row r="43" spans="1:12">
      <c r="A43" t="s">
        <v>230</v>
      </c>
      <c r="B43" s="2">
        <v>2882.27</v>
      </c>
      <c r="C43" s="2">
        <v>3978.89</v>
      </c>
      <c r="D43">
        <v>831.76305409999998</v>
      </c>
      <c r="E43" s="2">
        <v>1835.61</v>
      </c>
      <c r="F43">
        <f t="shared" si="1"/>
        <v>0.36490340342510086</v>
      </c>
      <c r="G43">
        <v>-1.4544134879999999</v>
      </c>
      <c r="H43">
        <v>11.218028779999999</v>
      </c>
      <c r="I43" s="1">
        <v>1.9300000000000001E-11</v>
      </c>
      <c r="J43" t="s">
        <v>229</v>
      </c>
      <c r="K43" t="s">
        <v>231</v>
      </c>
      <c r="L43" t="s">
        <v>232</v>
      </c>
    </row>
    <row r="44" spans="1:12">
      <c r="A44" t="s">
        <v>234</v>
      </c>
      <c r="B44" s="2">
        <v>3048.08</v>
      </c>
      <c r="C44" s="2">
        <v>4168.7</v>
      </c>
      <c r="D44" s="2">
        <v>1175.19</v>
      </c>
      <c r="E44" s="2">
        <v>2060.94</v>
      </c>
      <c r="F44">
        <f t="shared" si="1"/>
        <v>0.43659628633331937</v>
      </c>
      <c r="G44">
        <v>-1.1956282359999999</v>
      </c>
      <c r="H44">
        <v>11.35162051</v>
      </c>
      <c r="I44" s="1">
        <v>1.14E-9</v>
      </c>
      <c r="J44" t="s">
        <v>233</v>
      </c>
      <c r="K44" t="s">
        <v>235</v>
      </c>
      <c r="L44" t="s">
        <v>236</v>
      </c>
    </row>
    <row r="45" spans="1:12">
      <c r="A45" t="s">
        <v>237</v>
      </c>
      <c r="B45" s="2">
        <v>1735.23</v>
      </c>
      <c r="C45" s="2">
        <v>2051.2600000000002</v>
      </c>
      <c r="D45">
        <v>704.13189309999996</v>
      </c>
      <c r="E45" s="2">
        <v>1234.02</v>
      </c>
      <c r="F45">
        <f t="shared" si="1"/>
        <v>0.4940853539227883</v>
      </c>
      <c r="G45">
        <v>-1.0171678040000001</v>
      </c>
      <c r="H45">
        <v>10.483010180000001</v>
      </c>
      <c r="I45" s="1">
        <v>1.7700000000000001E-7</v>
      </c>
    </row>
    <row r="46" spans="1:12">
      <c r="A46" t="s">
        <v>239</v>
      </c>
      <c r="B46">
        <v>194.1060684</v>
      </c>
      <c r="C46">
        <v>118.17104759999999</v>
      </c>
      <c r="D46">
        <v>72.038406719999998</v>
      </c>
      <c r="E46">
        <v>73.99997999</v>
      </c>
      <c r="F46">
        <f t="shared" si="1"/>
        <v>0.48031747997964969</v>
      </c>
      <c r="G46">
        <v>-1.0579397820000001</v>
      </c>
      <c r="H46">
        <v>6.8421437139999997</v>
      </c>
      <c r="I46" s="1">
        <v>3.49E-6</v>
      </c>
      <c r="J46" t="s">
        <v>238</v>
      </c>
      <c r="K46" t="s">
        <v>240</v>
      </c>
      <c r="L46" t="s">
        <v>241</v>
      </c>
    </row>
    <row r="47" spans="1:12">
      <c r="A47" t="s">
        <v>242</v>
      </c>
      <c r="B47">
        <v>18.78171678</v>
      </c>
      <c r="C47">
        <v>35.375238510000003</v>
      </c>
      <c r="D47">
        <v>8.8355073589999993</v>
      </c>
      <c r="E47">
        <v>16.052905710000001</v>
      </c>
      <c r="F47">
        <f t="shared" si="1"/>
        <v>0.46205021485784725</v>
      </c>
      <c r="G47">
        <v>-1.1138784450000001</v>
      </c>
      <c r="H47">
        <v>4.3036018939999998</v>
      </c>
      <c r="I47" s="1">
        <v>1.7799999999999999E-6</v>
      </c>
    </row>
    <row r="48" spans="1:12">
      <c r="A48" t="s">
        <v>246</v>
      </c>
      <c r="B48" s="2">
        <v>1013.7</v>
      </c>
      <c r="C48" s="2">
        <v>1679.12</v>
      </c>
      <c r="D48">
        <v>372.70362799999998</v>
      </c>
      <c r="E48">
        <v>897.88600050000002</v>
      </c>
      <c r="F48">
        <f t="shared" si="1"/>
        <v>0.44352762336635621</v>
      </c>
      <c r="G48">
        <v>-1.172904135</v>
      </c>
      <c r="H48">
        <v>9.9524882300000002</v>
      </c>
      <c r="I48" s="1">
        <v>5.5799999999999997E-11</v>
      </c>
      <c r="J48" t="s">
        <v>245</v>
      </c>
      <c r="K48" t="s">
        <v>247</v>
      </c>
      <c r="L48" t="s">
        <v>248</v>
      </c>
    </row>
    <row r="49" spans="1:12">
      <c r="A49" t="s">
        <v>250</v>
      </c>
      <c r="B49">
        <v>416.8521303</v>
      </c>
      <c r="C49">
        <v>612.66362900000001</v>
      </c>
      <c r="D49">
        <v>163.8760891</v>
      </c>
      <c r="E49">
        <v>315.77240139999998</v>
      </c>
      <c r="F49">
        <f t="shared" si="1"/>
        <v>0.45025186435043185</v>
      </c>
      <c r="G49">
        <v>-1.1511958449999999</v>
      </c>
      <c r="H49">
        <v>8.5595312729999993</v>
      </c>
      <c r="I49" s="1">
        <v>4.6599999999999999E-11</v>
      </c>
      <c r="J49" t="s">
        <v>249</v>
      </c>
      <c r="K49" t="s">
        <v>251</v>
      </c>
      <c r="L49" t="s">
        <v>228</v>
      </c>
    </row>
    <row r="50" spans="1:12">
      <c r="A50" t="s">
        <v>252</v>
      </c>
      <c r="B50">
        <v>448.97651459999997</v>
      </c>
      <c r="C50">
        <v>464.8230264</v>
      </c>
      <c r="D50">
        <v>236.23695950000001</v>
      </c>
      <c r="E50">
        <v>203.01052709999999</v>
      </c>
      <c r="F50">
        <f t="shared" si="1"/>
        <v>0.47967199921786058</v>
      </c>
      <c r="G50">
        <v>-1.0598798700000001</v>
      </c>
      <c r="H50">
        <v>8.402394524</v>
      </c>
      <c r="I50" s="1">
        <v>1.0000000000000001E-9</v>
      </c>
    </row>
    <row r="51" spans="1:12">
      <c r="A51" t="s">
        <v>254</v>
      </c>
      <c r="B51" s="2">
        <v>2144.86</v>
      </c>
      <c r="C51">
        <v>415.12018239999998</v>
      </c>
      <c r="D51">
        <v>892.38624330000005</v>
      </c>
      <c r="E51">
        <v>239.71686639999999</v>
      </c>
      <c r="F51">
        <f t="shared" si="1"/>
        <v>0.4891171007920686</v>
      </c>
      <c r="G51">
        <v>-1.031748189</v>
      </c>
      <c r="H51">
        <v>9.8507408279999993</v>
      </c>
      <c r="I51" s="1">
        <v>2.8999999999999999E-9</v>
      </c>
      <c r="J51" t="s">
        <v>253</v>
      </c>
      <c r="K51" t="s">
        <v>253</v>
      </c>
      <c r="L51" t="s">
        <v>3</v>
      </c>
    </row>
    <row r="52" spans="1:12">
      <c r="A52" t="s">
        <v>261</v>
      </c>
      <c r="B52">
        <v>109.8857909</v>
      </c>
      <c r="C52">
        <v>73.413129380000001</v>
      </c>
      <c r="D52">
        <v>41.081884580000001</v>
      </c>
      <c r="E52">
        <v>44.830675710000001</v>
      </c>
      <c r="F52">
        <f t="shared" si="1"/>
        <v>0.47557038413126596</v>
      </c>
      <c r="G52">
        <v>-1.0722692199999999</v>
      </c>
      <c r="H52">
        <v>6.0755883839999996</v>
      </c>
      <c r="I52" s="1">
        <v>5.6500000000000001E-6</v>
      </c>
      <c r="J52" t="s">
        <v>260</v>
      </c>
      <c r="K52" t="s">
        <v>260</v>
      </c>
      <c r="L52" t="s">
        <v>3</v>
      </c>
    </row>
    <row r="53" spans="1:12">
      <c r="A53" t="s">
        <v>263</v>
      </c>
      <c r="B53">
        <v>93.058732449999994</v>
      </c>
      <c r="C53">
        <v>111.7046062</v>
      </c>
      <c r="D53">
        <v>45.209420870000002</v>
      </c>
      <c r="E53">
        <v>56.674587850000002</v>
      </c>
      <c r="F53">
        <f t="shared" si="1"/>
        <v>0.49642503178060349</v>
      </c>
      <c r="G53">
        <v>-1.0103522309999999</v>
      </c>
      <c r="H53">
        <v>6.2615404339999996</v>
      </c>
      <c r="I53" s="1">
        <v>1.54E-7</v>
      </c>
      <c r="J53" t="s">
        <v>262</v>
      </c>
      <c r="K53" t="s">
        <v>262</v>
      </c>
      <c r="L53" t="s">
        <v>4</v>
      </c>
    </row>
    <row r="54" spans="1:12">
      <c r="A54" t="s">
        <v>265</v>
      </c>
      <c r="B54">
        <v>72.662297940000002</v>
      </c>
      <c r="C54">
        <v>49.702844069999998</v>
      </c>
      <c r="D54">
        <v>26.893478600000002</v>
      </c>
      <c r="E54">
        <v>12.92063143</v>
      </c>
      <c r="F54">
        <f t="shared" si="1"/>
        <v>0.31462674236666455</v>
      </c>
      <c r="G54">
        <v>-1.6682867939999999</v>
      </c>
      <c r="H54">
        <v>5.3464295829999999</v>
      </c>
      <c r="I54" s="1">
        <v>1.8200000000000001E-13</v>
      </c>
      <c r="J54" t="s">
        <v>264</v>
      </c>
      <c r="K54" t="s">
        <v>264</v>
      </c>
      <c r="L54" t="s">
        <v>266</v>
      </c>
    </row>
    <row r="55" spans="1:12">
      <c r="A55" t="s">
        <v>268</v>
      </c>
      <c r="B55" s="2">
        <v>3452.35</v>
      </c>
      <c r="C55" s="2">
        <v>1786.13</v>
      </c>
      <c r="D55" s="2">
        <v>1263.03</v>
      </c>
      <c r="E55">
        <v>369.1189478</v>
      </c>
      <c r="F55">
        <f t="shared" si="1"/>
        <v>0.27524359722228015</v>
      </c>
      <c r="G55">
        <v>-1.8612190909999999</v>
      </c>
      <c r="H55">
        <v>10.74638678</v>
      </c>
      <c r="I55" s="1">
        <v>1.6300000000000001E-17</v>
      </c>
      <c r="J55" t="s">
        <v>267</v>
      </c>
      <c r="K55" t="s">
        <v>269</v>
      </c>
      <c r="L55" t="s">
        <v>270</v>
      </c>
    </row>
    <row r="56" spans="1:12">
      <c r="A56" t="s">
        <v>274</v>
      </c>
      <c r="B56">
        <v>409.96833359999999</v>
      </c>
      <c r="C56">
        <v>29.542761909999999</v>
      </c>
      <c r="D56">
        <v>140.20724820000001</v>
      </c>
      <c r="E56">
        <v>20.164015710000001</v>
      </c>
      <c r="F56">
        <f t="shared" si="1"/>
        <v>0.46831438648095985</v>
      </c>
      <c r="G56">
        <v>-1.0944507370000001</v>
      </c>
      <c r="H56">
        <v>7.232277914</v>
      </c>
      <c r="I56" s="1">
        <v>2.3900000000000002E-5</v>
      </c>
      <c r="J56" t="s">
        <v>273</v>
      </c>
      <c r="K56" t="s">
        <v>275</v>
      </c>
      <c r="L56" t="s">
        <v>276</v>
      </c>
    </row>
    <row r="57" spans="1:12">
      <c r="A57" t="s">
        <v>281</v>
      </c>
      <c r="B57">
        <v>48.271561669999997</v>
      </c>
      <c r="C57">
        <v>75.568609859999995</v>
      </c>
      <c r="D57">
        <v>22.056522019999999</v>
      </c>
      <c r="E57">
        <v>33.574064989999997</v>
      </c>
      <c r="F57">
        <f t="shared" si="1"/>
        <v>0.45065495672393802</v>
      </c>
      <c r="G57">
        <v>-1.1499048359999999</v>
      </c>
      <c r="H57">
        <v>5.4877732520000002</v>
      </c>
      <c r="I57" s="1">
        <v>4.9199999999999997E-8</v>
      </c>
      <c r="J57" t="s">
        <v>280</v>
      </c>
      <c r="K57" t="s">
        <v>280</v>
      </c>
      <c r="L57" t="s">
        <v>4</v>
      </c>
    </row>
    <row r="58" spans="1:12">
      <c r="A58" t="s">
        <v>282</v>
      </c>
      <c r="B58">
        <v>112.0954047</v>
      </c>
      <c r="C58">
        <v>96.235863899999998</v>
      </c>
      <c r="D58">
        <v>35.535507699999997</v>
      </c>
      <c r="E58">
        <v>21.044967849999999</v>
      </c>
      <c r="F58">
        <f t="shared" si="1"/>
        <v>0.26563349691538485</v>
      </c>
      <c r="G58">
        <v>-1.9124910100000001</v>
      </c>
      <c r="H58">
        <v>6.0511334989999996</v>
      </c>
      <c r="I58" s="1">
        <v>1.7800000000000001E-19</v>
      </c>
    </row>
    <row r="59" spans="1:12">
      <c r="A59" t="s">
        <v>284</v>
      </c>
      <c r="B59">
        <v>902.62721220000003</v>
      </c>
      <c r="C59" s="2">
        <v>1067.72</v>
      </c>
      <c r="D59">
        <v>232.56087249999999</v>
      </c>
      <c r="E59">
        <v>256.06342280000001</v>
      </c>
      <c r="F59">
        <f t="shared" si="1"/>
        <v>0.24861609237245319</v>
      </c>
      <c r="G59">
        <v>-2.0080084130000002</v>
      </c>
      <c r="H59">
        <v>9.2638333920000004</v>
      </c>
      <c r="I59" s="1">
        <v>1.8399999999999999E-42</v>
      </c>
      <c r="J59" t="s">
        <v>283</v>
      </c>
      <c r="K59" t="s">
        <v>285</v>
      </c>
      <c r="L59" t="s">
        <v>286</v>
      </c>
    </row>
    <row r="60" spans="1:12">
      <c r="A60" t="s">
        <v>288</v>
      </c>
      <c r="B60" s="2">
        <v>2343.81</v>
      </c>
      <c r="C60" s="2">
        <v>2501.88</v>
      </c>
      <c r="D60">
        <v>487.37174540000001</v>
      </c>
      <c r="E60">
        <v>585.05010630000004</v>
      </c>
      <c r="F60">
        <f t="shared" si="1"/>
        <v>0.22050152550685184</v>
      </c>
      <c r="G60">
        <v>-2.1811394580000001</v>
      </c>
      <c r="H60">
        <v>10.53092163</v>
      </c>
      <c r="I60" s="1">
        <v>2.9300000000000002E-41</v>
      </c>
      <c r="J60" t="s">
        <v>287</v>
      </c>
      <c r="K60" t="s">
        <v>287</v>
      </c>
      <c r="L60" t="s">
        <v>289</v>
      </c>
    </row>
    <row r="61" spans="1:12">
      <c r="A61" t="s">
        <v>291</v>
      </c>
      <c r="B61">
        <v>110.3957018</v>
      </c>
      <c r="C61">
        <v>41.58809402</v>
      </c>
      <c r="D61">
        <v>44.693478829999997</v>
      </c>
      <c r="E61">
        <v>16.44444</v>
      </c>
      <c r="F61">
        <f t="shared" si="1"/>
        <v>0.400684731898798</v>
      </c>
      <c r="G61">
        <v>-1.3194605580000001</v>
      </c>
      <c r="H61">
        <v>5.7422027509999998</v>
      </c>
      <c r="I61" s="1">
        <v>1.57E-10</v>
      </c>
      <c r="J61" t="s">
        <v>290</v>
      </c>
      <c r="K61" t="s">
        <v>290</v>
      </c>
      <c r="L61" t="s">
        <v>3</v>
      </c>
    </row>
    <row r="62" spans="1:12">
      <c r="A62" t="s">
        <v>303</v>
      </c>
      <c r="B62">
        <v>376.39920180000001</v>
      </c>
      <c r="C62">
        <v>255.1074548</v>
      </c>
      <c r="D62">
        <v>119.76304500000001</v>
      </c>
      <c r="E62">
        <v>82.417967129999994</v>
      </c>
      <c r="F62">
        <f t="shared" si="1"/>
        <v>0.32059625787451018</v>
      </c>
      <c r="G62">
        <v>-1.6411705089999999</v>
      </c>
      <c r="H62">
        <v>7.7042300480000003</v>
      </c>
      <c r="I62" s="1">
        <v>7.1900000000000007E-21</v>
      </c>
      <c r="J62" t="s">
        <v>302</v>
      </c>
      <c r="K62" t="s">
        <v>302</v>
      </c>
      <c r="L62" t="s">
        <v>3</v>
      </c>
    </row>
    <row r="63" spans="1:12">
      <c r="A63" t="s">
        <v>305</v>
      </c>
      <c r="B63">
        <v>167.1657778</v>
      </c>
      <c r="C63">
        <v>70.750477020000005</v>
      </c>
      <c r="D63">
        <v>86.742754730000001</v>
      </c>
      <c r="E63">
        <v>29.169304279999999</v>
      </c>
      <c r="F63">
        <f t="shared" si="1"/>
        <v>0.46609904822276188</v>
      </c>
      <c r="G63">
        <v>-1.101291528</v>
      </c>
      <c r="H63">
        <v>6.4710945339999997</v>
      </c>
      <c r="I63" s="1">
        <v>2.4E-8</v>
      </c>
      <c r="J63" t="s">
        <v>304</v>
      </c>
      <c r="K63" t="s">
        <v>304</v>
      </c>
      <c r="L63" t="s">
        <v>3</v>
      </c>
    </row>
    <row r="64" spans="1:12">
      <c r="A64" t="s">
        <v>309</v>
      </c>
      <c r="B64">
        <v>157.0525457</v>
      </c>
      <c r="C64">
        <v>92.685660760000005</v>
      </c>
      <c r="D64">
        <v>73.199276299999994</v>
      </c>
      <c r="E64">
        <v>47.473532130000002</v>
      </c>
      <c r="F64">
        <f t="shared" si="1"/>
        <v>0.48778466823332928</v>
      </c>
      <c r="G64">
        <v>-1.0356836819999999</v>
      </c>
      <c r="H64">
        <v>6.5358733119999997</v>
      </c>
      <c r="I64" s="1">
        <v>4.3100000000000002E-8</v>
      </c>
      <c r="J64" t="s">
        <v>308</v>
      </c>
      <c r="K64" t="s">
        <v>310</v>
      </c>
      <c r="L64" t="s">
        <v>311</v>
      </c>
    </row>
    <row r="65" spans="1:12">
      <c r="A65" t="s">
        <v>316</v>
      </c>
      <c r="B65">
        <v>114.30501839999999</v>
      </c>
      <c r="C65">
        <v>88.881871669999995</v>
      </c>
      <c r="D65">
        <v>30.053623569999999</v>
      </c>
      <c r="E65">
        <v>39.251312140000003</v>
      </c>
      <c r="F65">
        <f t="shared" si="1"/>
        <v>0.33969080595826673</v>
      </c>
      <c r="G65">
        <v>-1.557705924</v>
      </c>
      <c r="H65">
        <v>6.0918709880000002</v>
      </c>
      <c r="I65" s="1">
        <v>1.7599999999999999E-11</v>
      </c>
      <c r="J65" t="s">
        <v>315</v>
      </c>
      <c r="K65" t="s">
        <v>13</v>
      </c>
      <c r="L65" t="s">
        <v>14</v>
      </c>
    </row>
    <row r="66" spans="1:12">
      <c r="A66" t="s">
        <v>318</v>
      </c>
      <c r="B66">
        <v>85.919980370000005</v>
      </c>
      <c r="C66">
        <v>32.332207240000002</v>
      </c>
      <c r="D66">
        <v>22.95942058</v>
      </c>
      <c r="E66">
        <v>20.55555</v>
      </c>
      <c r="F66">
        <f t="shared" si="1"/>
        <v>0.40596188023048874</v>
      </c>
      <c r="G66">
        <v>-1.3005838300000001</v>
      </c>
      <c r="H66">
        <v>5.3450000700000002</v>
      </c>
      <c r="I66" s="1">
        <v>4.3399999999999998E-5</v>
      </c>
      <c r="J66" t="s">
        <v>317</v>
      </c>
      <c r="K66" t="s">
        <v>319</v>
      </c>
      <c r="L66" t="s">
        <v>22</v>
      </c>
    </row>
    <row r="67" spans="1:12">
      <c r="A67" t="s">
        <v>326</v>
      </c>
      <c r="B67">
        <v>35.948715819999997</v>
      </c>
      <c r="C67">
        <v>16.863464950000001</v>
      </c>
      <c r="D67">
        <v>12.447101610000001</v>
      </c>
      <c r="E67">
        <v>10.473542139999999</v>
      </c>
      <c r="F67">
        <f t="shared" si="1"/>
        <v>0.45262100998473859</v>
      </c>
      <c r="G67">
        <v>-1.1436245410000001</v>
      </c>
      <c r="H67">
        <v>4.257230099</v>
      </c>
      <c r="I67" s="1">
        <v>4.8399999999999997E-5</v>
      </c>
      <c r="J67" t="s">
        <v>325</v>
      </c>
      <c r="K67" t="s">
        <v>325</v>
      </c>
      <c r="L67" t="s">
        <v>4</v>
      </c>
    </row>
    <row r="68" spans="1:12">
      <c r="A68" t="s">
        <v>328</v>
      </c>
      <c r="B68">
        <v>553.08331580000004</v>
      </c>
      <c r="C68">
        <v>592.24996090000002</v>
      </c>
      <c r="D68">
        <v>225.53116230000001</v>
      </c>
      <c r="E68">
        <v>354.9258299</v>
      </c>
      <c r="F68">
        <f t="shared" si="1"/>
        <v>0.49426043566005862</v>
      </c>
      <c r="G68">
        <v>-1.016656668</v>
      </c>
      <c r="H68">
        <v>8.7532464010000002</v>
      </c>
      <c r="I68" s="1">
        <v>6.0699999999999994E-8</v>
      </c>
      <c r="J68" t="s">
        <v>327</v>
      </c>
      <c r="K68" t="s">
        <v>327</v>
      </c>
      <c r="L68" t="s">
        <v>329</v>
      </c>
    </row>
    <row r="69" spans="1:12">
      <c r="A69" t="s">
        <v>331</v>
      </c>
      <c r="B69">
        <v>918.26447859999996</v>
      </c>
      <c r="C69" s="2">
        <v>1935.62</v>
      </c>
      <c r="D69">
        <v>246.4913075</v>
      </c>
      <c r="E69">
        <v>439.39935209999999</v>
      </c>
      <c r="F69">
        <f t="shared" si="1"/>
        <v>0.24682249492007569</v>
      </c>
      <c r="G69">
        <v>-2.0184542099999998</v>
      </c>
      <c r="H69">
        <v>9.7892583819999999</v>
      </c>
      <c r="I69" s="1">
        <v>1.31E-40</v>
      </c>
      <c r="J69" t="s">
        <v>330</v>
      </c>
      <c r="K69" t="s">
        <v>330</v>
      </c>
      <c r="L69" t="s">
        <v>26</v>
      </c>
    </row>
    <row r="70" spans="1:12">
      <c r="A70" t="s">
        <v>333</v>
      </c>
      <c r="B70">
        <v>182.7180591</v>
      </c>
      <c r="C70">
        <v>232.03113429999999</v>
      </c>
      <c r="D70">
        <v>59.462319600000001</v>
      </c>
      <c r="E70">
        <v>89.171933550000006</v>
      </c>
      <c r="F70">
        <f t="shared" ref="F70:F74" si="2">2^G70</f>
        <v>0.35362824196005577</v>
      </c>
      <c r="G70">
        <v>-1.499694597</v>
      </c>
      <c r="H70">
        <v>7.1380532030000001</v>
      </c>
      <c r="I70" s="1">
        <v>5.2500000000000003E-17</v>
      </c>
      <c r="J70" t="s">
        <v>332</v>
      </c>
      <c r="K70" t="s">
        <v>332</v>
      </c>
      <c r="L70" t="s">
        <v>5</v>
      </c>
    </row>
    <row r="71" spans="1:12">
      <c r="A71" t="s">
        <v>335</v>
      </c>
      <c r="B71">
        <v>703.67699059999995</v>
      </c>
      <c r="C71">
        <v>97.757379540000002</v>
      </c>
      <c r="D71">
        <v>184.25579949999999</v>
      </c>
      <c r="E71">
        <v>55.695752130000002</v>
      </c>
      <c r="F71">
        <f t="shared" si="2"/>
        <v>0.38244028203640529</v>
      </c>
      <c r="G71">
        <v>-1.3866936059999999</v>
      </c>
      <c r="H71">
        <v>8.0260940999999999</v>
      </c>
      <c r="I71" s="1">
        <v>1.7800000000000001E-7</v>
      </c>
      <c r="J71" t="s">
        <v>334</v>
      </c>
      <c r="K71" t="s">
        <v>334</v>
      </c>
      <c r="L71" t="s">
        <v>4</v>
      </c>
    </row>
    <row r="72" spans="1:12">
      <c r="A72" t="s">
        <v>337</v>
      </c>
      <c r="B72" s="2">
        <v>1992.82</v>
      </c>
      <c r="C72" s="2">
        <v>1049.21</v>
      </c>
      <c r="D72">
        <v>526.45435459999999</v>
      </c>
      <c r="E72">
        <v>634.3834263</v>
      </c>
      <c r="F72">
        <f t="shared" si="2"/>
        <v>0.3994845335662392</v>
      </c>
      <c r="G72">
        <v>-1.323788446</v>
      </c>
      <c r="H72">
        <v>10.037364699999999</v>
      </c>
      <c r="I72" s="1">
        <v>5.5000000000000003E-7</v>
      </c>
      <c r="J72" t="s">
        <v>336</v>
      </c>
      <c r="K72" t="s">
        <v>336</v>
      </c>
      <c r="L72" t="s">
        <v>3</v>
      </c>
    </row>
    <row r="73" spans="1:12">
      <c r="A73" t="s">
        <v>339</v>
      </c>
      <c r="B73" s="2">
        <v>3617.31</v>
      </c>
      <c r="C73" s="2">
        <v>2423.9</v>
      </c>
      <c r="D73" s="2">
        <v>1214.01</v>
      </c>
      <c r="E73" s="2">
        <v>1648.46</v>
      </c>
      <c r="F73">
        <f t="shared" si="2"/>
        <v>0.47769891661422892</v>
      </c>
      <c r="G73">
        <v>-1.0658264900000001</v>
      </c>
      <c r="H73">
        <v>11.120268039999999</v>
      </c>
      <c r="I73" s="1">
        <v>5.3699999999999997E-5</v>
      </c>
      <c r="J73" t="s">
        <v>338</v>
      </c>
      <c r="K73" t="s">
        <v>338</v>
      </c>
      <c r="L73" t="s">
        <v>3</v>
      </c>
    </row>
    <row r="74" spans="1:12">
      <c r="A74" t="s">
        <v>341</v>
      </c>
      <c r="B74" s="2">
        <v>4163.17</v>
      </c>
      <c r="C74" s="2">
        <v>5549.6</v>
      </c>
      <c r="D74" s="2">
        <v>1889.51</v>
      </c>
      <c r="E74" s="2">
        <v>2881.5</v>
      </c>
      <c r="F74">
        <f t="shared" si="2"/>
        <v>0.48544579026975843</v>
      </c>
      <c r="G74">
        <v>-1.0426178960000001</v>
      </c>
      <c r="H74">
        <v>11.82216109</v>
      </c>
      <c r="I74" s="1">
        <v>2.8700000000000002E-7</v>
      </c>
      <c r="J74" t="s">
        <v>340</v>
      </c>
      <c r="K74" t="s">
        <v>342</v>
      </c>
      <c r="L74" t="s">
        <v>343</v>
      </c>
    </row>
  </sheetData>
  <mergeCells count="1">
    <mergeCell ref="A2:I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4"/>
  <sheetViews>
    <sheetView showRuler="0" workbookViewId="0">
      <selection activeCell="A2" sqref="A2:I2"/>
    </sheetView>
  </sheetViews>
  <sheetFormatPr baseColWidth="10" defaultRowHeight="15" x14ac:dyDescent="0"/>
  <cols>
    <col min="2" max="2" width="12.33203125" customWidth="1"/>
    <col min="3" max="3" width="12" customWidth="1"/>
    <col min="4" max="5" width="14" bestFit="1" customWidth="1"/>
    <col min="6" max="6" width="23.33203125" bestFit="1" customWidth="1"/>
    <col min="7" max="7" width="15" bestFit="1" customWidth="1"/>
    <col min="9" max="9" width="15" bestFit="1" customWidth="1"/>
    <col min="12" max="12" width="45.1640625" bestFit="1" customWidth="1"/>
  </cols>
  <sheetData>
    <row r="2" spans="1:12">
      <c r="A2" s="8" t="s">
        <v>362</v>
      </c>
      <c r="B2" s="8"/>
      <c r="C2" s="8"/>
      <c r="D2" s="8"/>
      <c r="E2" s="8"/>
      <c r="F2" s="8"/>
      <c r="G2" s="8"/>
      <c r="H2" s="8"/>
      <c r="I2" s="8"/>
    </row>
    <row r="4" spans="1:12" s="3" customFormat="1">
      <c r="A4" s="3" t="s">
        <v>344</v>
      </c>
      <c r="B4" s="4" t="s">
        <v>345</v>
      </c>
      <c r="C4" s="4"/>
      <c r="D4" s="4"/>
      <c r="E4" s="4"/>
      <c r="F4" s="3" t="s">
        <v>354</v>
      </c>
    </row>
    <row r="5" spans="1:12" s="5" customFormat="1" ht="16" thickBot="1">
      <c r="B5" s="5" t="s">
        <v>350</v>
      </c>
      <c r="C5" s="5" t="s">
        <v>351</v>
      </c>
      <c r="D5" s="5" t="s">
        <v>352</v>
      </c>
      <c r="E5" s="5" t="s">
        <v>353</v>
      </c>
      <c r="F5" s="5" t="s">
        <v>346</v>
      </c>
      <c r="G5" s="5" t="s">
        <v>347</v>
      </c>
      <c r="H5" s="5" t="s">
        <v>348</v>
      </c>
      <c r="I5" s="5" t="s">
        <v>349</v>
      </c>
      <c r="J5" s="5" t="s">
        <v>0</v>
      </c>
      <c r="K5" s="5" t="s">
        <v>1</v>
      </c>
      <c r="L5" s="5" t="s">
        <v>2</v>
      </c>
    </row>
    <row r="6" spans="1:12">
      <c r="A6" t="s">
        <v>41</v>
      </c>
      <c r="B6">
        <v>182.03817799999999</v>
      </c>
      <c r="C6">
        <v>97.250207660000001</v>
      </c>
      <c r="D6">
        <v>461.51015080000002</v>
      </c>
      <c r="E6">
        <v>261.54490279999999</v>
      </c>
      <c r="F6">
        <f t="shared" ref="F6:F44" si="0">2^G6</f>
        <v>2.6093079069862775</v>
      </c>
      <c r="G6">
        <v>1.3836671970000001</v>
      </c>
      <c r="H6">
        <v>7.9713799359999999</v>
      </c>
      <c r="I6" s="1">
        <v>7.9100000000000003E-16</v>
      </c>
      <c r="J6" t="s">
        <v>40</v>
      </c>
      <c r="K6" t="s">
        <v>40</v>
      </c>
      <c r="L6" t="s">
        <v>5</v>
      </c>
    </row>
    <row r="7" spans="1:12">
      <c r="A7" t="s">
        <v>52</v>
      </c>
      <c r="B7">
        <v>671.46762109999997</v>
      </c>
      <c r="C7">
        <v>626.61085560000004</v>
      </c>
      <c r="D7" s="2">
        <v>1704.93</v>
      </c>
      <c r="E7" s="2">
        <v>1028.46</v>
      </c>
      <c r="F7">
        <f t="shared" si="0"/>
        <v>2.0424978093059178</v>
      </c>
      <c r="G7">
        <v>1.0303345310000001</v>
      </c>
      <c r="H7">
        <v>9.9775549380000008</v>
      </c>
      <c r="I7" s="1">
        <v>7.3799999999999999E-8</v>
      </c>
      <c r="J7" t="s">
        <v>51</v>
      </c>
      <c r="K7" t="s">
        <v>53</v>
      </c>
      <c r="L7" t="s">
        <v>54</v>
      </c>
    </row>
    <row r="8" spans="1:12">
      <c r="A8" t="s">
        <v>56</v>
      </c>
      <c r="B8">
        <v>272.63234130000001</v>
      </c>
      <c r="C8">
        <v>206.79933339999999</v>
      </c>
      <c r="D8">
        <v>794.61522749999995</v>
      </c>
      <c r="E8">
        <v>398.38613559999999</v>
      </c>
      <c r="F8">
        <f t="shared" si="0"/>
        <v>2.3736853426259295</v>
      </c>
      <c r="G8">
        <v>1.247128703</v>
      </c>
      <c r="H8">
        <v>8.7090298340000007</v>
      </c>
      <c r="I8" s="1">
        <v>3.0300000000000001E-11</v>
      </c>
      <c r="J8" t="s">
        <v>55</v>
      </c>
      <c r="K8" t="s">
        <v>57</v>
      </c>
      <c r="L8" t="s">
        <v>58</v>
      </c>
    </row>
    <row r="9" spans="1:12">
      <c r="A9" t="s">
        <v>60</v>
      </c>
      <c r="B9">
        <v>568.38064169999996</v>
      </c>
      <c r="C9">
        <v>442.50746379999998</v>
      </c>
      <c r="D9" s="2">
        <v>1631.8</v>
      </c>
      <c r="E9">
        <v>832.79342559999998</v>
      </c>
      <c r="F9">
        <f t="shared" si="0"/>
        <v>2.326476251105714</v>
      </c>
      <c r="G9">
        <v>1.21814646</v>
      </c>
      <c r="H9">
        <v>9.7636108250000007</v>
      </c>
      <c r="I9" s="1">
        <v>2.5600000000000001E-11</v>
      </c>
      <c r="J9" t="s">
        <v>59</v>
      </c>
      <c r="K9" t="s">
        <v>61</v>
      </c>
      <c r="L9" t="s">
        <v>62</v>
      </c>
    </row>
    <row r="10" spans="1:12">
      <c r="A10" t="s">
        <v>64</v>
      </c>
      <c r="B10">
        <v>234.04908599999999</v>
      </c>
      <c r="C10">
        <v>160.39310649999999</v>
      </c>
      <c r="D10">
        <v>601.201457</v>
      </c>
      <c r="E10">
        <v>365.69302279999999</v>
      </c>
      <c r="F10">
        <f t="shared" si="0"/>
        <v>2.4218771348671071</v>
      </c>
      <c r="G10">
        <v>1.276125677</v>
      </c>
      <c r="H10">
        <v>8.4123302829999993</v>
      </c>
      <c r="I10" s="1">
        <v>1.47E-14</v>
      </c>
      <c r="J10" t="s">
        <v>63</v>
      </c>
      <c r="K10" t="s">
        <v>65</v>
      </c>
      <c r="L10" t="s">
        <v>66</v>
      </c>
    </row>
    <row r="11" spans="1:12">
      <c r="A11" t="s">
        <v>68</v>
      </c>
      <c r="B11">
        <v>136.82608149999999</v>
      </c>
      <c r="C11">
        <v>132.87903209999999</v>
      </c>
      <c r="D11">
        <v>376.89565700000003</v>
      </c>
      <c r="E11">
        <v>224.64279640000001</v>
      </c>
      <c r="F11">
        <f t="shared" si="0"/>
        <v>2.1624147923364907</v>
      </c>
      <c r="G11">
        <v>1.112643286</v>
      </c>
      <c r="H11">
        <v>7.7691103640000003</v>
      </c>
      <c r="I11" s="1">
        <v>3.39E-7</v>
      </c>
      <c r="J11" t="s">
        <v>67</v>
      </c>
      <c r="K11" t="s">
        <v>67</v>
      </c>
      <c r="L11" t="s">
        <v>3</v>
      </c>
    </row>
    <row r="12" spans="1:12">
      <c r="A12" t="s">
        <v>73</v>
      </c>
      <c r="B12">
        <v>25.92046886</v>
      </c>
      <c r="C12">
        <v>18.00460168</v>
      </c>
      <c r="D12">
        <v>106.1550738</v>
      </c>
      <c r="E12">
        <v>65.092574990000003</v>
      </c>
      <c r="F12">
        <f t="shared" si="0"/>
        <v>3.8629089709202273</v>
      </c>
      <c r="G12">
        <v>1.9496876809999999</v>
      </c>
      <c r="H12">
        <v>5.7598412789999998</v>
      </c>
      <c r="I12" s="1">
        <v>1.26E-21</v>
      </c>
      <c r="J12" t="s">
        <v>72</v>
      </c>
      <c r="K12" t="s">
        <v>72</v>
      </c>
      <c r="L12" t="s">
        <v>74</v>
      </c>
    </row>
    <row r="13" spans="1:12">
      <c r="A13" t="s">
        <v>80</v>
      </c>
      <c r="B13">
        <v>25.92046886</v>
      </c>
      <c r="C13">
        <v>24.851422039999999</v>
      </c>
      <c r="D13">
        <v>75.58550821</v>
      </c>
      <c r="E13">
        <v>34.259249990000001</v>
      </c>
      <c r="F13">
        <f t="shared" si="0"/>
        <v>2.0290154548074244</v>
      </c>
      <c r="G13">
        <v>1.0207798539999999</v>
      </c>
      <c r="H13">
        <v>5.3398954700000001</v>
      </c>
      <c r="I13">
        <v>6.9208300000000002E-4</v>
      </c>
      <c r="J13" t="s">
        <v>79</v>
      </c>
      <c r="K13" t="s">
        <v>81</v>
      </c>
      <c r="L13" t="s">
        <v>78</v>
      </c>
    </row>
    <row r="14" spans="1:12">
      <c r="A14" t="s">
        <v>83</v>
      </c>
      <c r="B14">
        <v>912.82542939999996</v>
      </c>
      <c r="C14" s="2">
        <v>1004.71</v>
      </c>
      <c r="D14" s="2">
        <v>3503.44</v>
      </c>
      <c r="E14" s="2">
        <v>3550.24</v>
      </c>
      <c r="F14">
        <f t="shared" si="0"/>
        <v>3.6827622055091336</v>
      </c>
      <c r="G14">
        <v>1.8807882460000001</v>
      </c>
      <c r="H14">
        <v>11.131286749999999</v>
      </c>
      <c r="I14" s="1">
        <v>7.9400000000000002E-27</v>
      </c>
      <c r="J14" t="s">
        <v>82</v>
      </c>
      <c r="K14" t="s">
        <v>84</v>
      </c>
      <c r="L14" t="s">
        <v>21</v>
      </c>
    </row>
    <row r="15" spans="1:12">
      <c r="A15" t="s">
        <v>86</v>
      </c>
      <c r="B15">
        <v>374.44454350000001</v>
      </c>
      <c r="C15">
        <v>389.12762359999999</v>
      </c>
      <c r="D15" s="2">
        <v>1184.8599999999999</v>
      </c>
      <c r="E15" s="2">
        <v>1231.08</v>
      </c>
      <c r="F15">
        <f t="shared" si="0"/>
        <v>3.1639448417931884</v>
      </c>
      <c r="G15">
        <v>1.661724449</v>
      </c>
      <c r="H15">
        <v>9.6351302939999997</v>
      </c>
      <c r="I15" s="1">
        <v>2.79E-30</v>
      </c>
      <c r="J15" t="s">
        <v>85</v>
      </c>
      <c r="K15" t="s">
        <v>87</v>
      </c>
      <c r="L15" t="s">
        <v>50</v>
      </c>
    </row>
    <row r="16" spans="1:12">
      <c r="A16" t="s">
        <v>89</v>
      </c>
      <c r="B16">
        <v>82.265619189999995</v>
      </c>
      <c r="C16">
        <v>76.075781739999996</v>
      </c>
      <c r="D16">
        <v>272.48188750000003</v>
      </c>
      <c r="E16">
        <v>202.42322569999999</v>
      </c>
      <c r="F16">
        <f t="shared" si="0"/>
        <v>2.9737585755180977</v>
      </c>
      <c r="G16">
        <v>1.5722875270000001</v>
      </c>
      <c r="H16">
        <v>7.30970488</v>
      </c>
      <c r="I16" s="1">
        <v>9.6999999999999992E-18</v>
      </c>
      <c r="J16" t="s">
        <v>88</v>
      </c>
      <c r="K16" t="s">
        <v>88</v>
      </c>
      <c r="L16" t="s">
        <v>4</v>
      </c>
    </row>
    <row r="17" spans="1:12">
      <c r="A17" t="s">
        <v>91</v>
      </c>
      <c r="B17">
        <v>69.007936760000007</v>
      </c>
      <c r="C17">
        <v>40.700543230000001</v>
      </c>
      <c r="D17">
        <v>199.9920315</v>
      </c>
      <c r="E17">
        <v>58.240724989999997</v>
      </c>
      <c r="F17">
        <f t="shared" si="0"/>
        <v>2.0602679091414582</v>
      </c>
      <c r="G17">
        <v>1.042831952</v>
      </c>
      <c r="H17">
        <v>6.5300723469999999</v>
      </c>
      <c r="I17">
        <v>1.02935E-4</v>
      </c>
      <c r="J17" t="s">
        <v>90</v>
      </c>
      <c r="K17" t="s">
        <v>10</v>
      </c>
      <c r="L17" t="s">
        <v>11</v>
      </c>
    </row>
    <row r="18" spans="1:12">
      <c r="A18" t="s">
        <v>93</v>
      </c>
      <c r="B18">
        <v>121.6987259</v>
      </c>
      <c r="C18">
        <v>62.38214103</v>
      </c>
      <c r="D18">
        <v>811.83479299999999</v>
      </c>
      <c r="E18">
        <v>173.35180500000001</v>
      </c>
      <c r="F18">
        <f t="shared" si="0"/>
        <v>4.3352325037566795</v>
      </c>
      <c r="G18">
        <v>2.1161093690000001</v>
      </c>
      <c r="H18">
        <v>8.194082045</v>
      </c>
      <c r="I18" s="1">
        <v>2.26E-14</v>
      </c>
      <c r="J18" t="s">
        <v>92</v>
      </c>
      <c r="K18" t="s">
        <v>92</v>
      </c>
      <c r="L18" t="s">
        <v>3</v>
      </c>
    </row>
    <row r="19" spans="1:12">
      <c r="A19" t="s">
        <v>111</v>
      </c>
      <c r="B19">
        <v>154.4180063</v>
      </c>
      <c r="C19">
        <v>202.86875130000001</v>
      </c>
      <c r="D19">
        <v>370.51087430000001</v>
      </c>
      <c r="E19">
        <v>355.61101489999999</v>
      </c>
      <c r="F19">
        <f t="shared" si="0"/>
        <v>2.051794886431217</v>
      </c>
      <c r="G19">
        <v>1.036886515</v>
      </c>
      <c r="H19">
        <v>8.0826697020000005</v>
      </c>
      <c r="I19" s="1">
        <v>7.7700000000000001E-8</v>
      </c>
      <c r="J19" t="s">
        <v>110</v>
      </c>
      <c r="K19" t="s">
        <v>112</v>
      </c>
      <c r="L19" t="s">
        <v>113</v>
      </c>
    </row>
    <row r="20" spans="1:12">
      <c r="A20" t="s">
        <v>118</v>
      </c>
      <c r="B20">
        <v>70.282713909999998</v>
      </c>
      <c r="C20">
        <v>115.5083953</v>
      </c>
      <c r="D20">
        <v>209.40797370000001</v>
      </c>
      <c r="E20">
        <v>170.41529779999999</v>
      </c>
      <c r="F20">
        <f t="shared" si="0"/>
        <v>2.0977305412215723</v>
      </c>
      <c r="G20">
        <v>1.0688293719999999</v>
      </c>
      <c r="H20">
        <v>7.1462193589999998</v>
      </c>
      <c r="I20" s="1">
        <v>3.9700000000000003E-5</v>
      </c>
      <c r="J20" t="s">
        <v>117</v>
      </c>
      <c r="K20" t="s">
        <v>117</v>
      </c>
      <c r="L20" t="s">
        <v>4</v>
      </c>
    </row>
    <row r="21" spans="1:12">
      <c r="A21" t="s">
        <v>120</v>
      </c>
      <c r="B21">
        <v>30.0847409</v>
      </c>
      <c r="C21">
        <v>12.04533211</v>
      </c>
      <c r="D21">
        <v>76.294928510000005</v>
      </c>
      <c r="E21">
        <v>18.20634428</v>
      </c>
      <c r="F21">
        <f t="shared" si="0"/>
        <v>2.0207237491549175</v>
      </c>
      <c r="G21">
        <v>1.0148721060000001</v>
      </c>
      <c r="H21">
        <v>5.1130429489999996</v>
      </c>
      <c r="I21">
        <v>1.64604E-4</v>
      </c>
      <c r="J21" t="s">
        <v>119</v>
      </c>
      <c r="K21" t="s">
        <v>10</v>
      </c>
      <c r="L21" t="s">
        <v>11</v>
      </c>
    </row>
    <row r="22" spans="1:12">
      <c r="A22" t="s">
        <v>132</v>
      </c>
      <c r="B22">
        <v>210.33823090000001</v>
      </c>
      <c r="C22">
        <v>142.64209080000001</v>
      </c>
      <c r="D22">
        <v>517.10290520000001</v>
      </c>
      <c r="E22">
        <v>305.00520849999998</v>
      </c>
      <c r="F22">
        <f t="shared" si="0"/>
        <v>2.2949685559840169</v>
      </c>
      <c r="G22">
        <v>1.1984743870000001</v>
      </c>
      <c r="H22">
        <v>8.2003097329999992</v>
      </c>
      <c r="I22" s="1">
        <v>6.2100000000000004E-12</v>
      </c>
      <c r="J22" t="s">
        <v>131</v>
      </c>
      <c r="K22" t="s">
        <v>131</v>
      </c>
      <c r="L22" t="s">
        <v>133</v>
      </c>
    </row>
    <row r="23" spans="1:12">
      <c r="A23" t="s">
        <v>135</v>
      </c>
      <c r="B23">
        <v>52.095893140000001</v>
      </c>
      <c r="C23">
        <v>52.872668310000002</v>
      </c>
      <c r="D23">
        <v>201.73333589999999</v>
      </c>
      <c r="E23">
        <v>152.3068371</v>
      </c>
      <c r="F23">
        <f t="shared" si="0"/>
        <v>3.3487975843017637</v>
      </c>
      <c r="G23">
        <v>1.743643176</v>
      </c>
      <c r="H23">
        <v>6.8466755829999997</v>
      </c>
      <c r="I23" s="1">
        <v>4.4199999999999999E-20</v>
      </c>
      <c r="J23" t="s">
        <v>134</v>
      </c>
      <c r="K23" t="s">
        <v>134</v>
      </c>
      <c r="L23" t="s">
        <v>136</v>
      </c>
    </row>
    <row r="24" spans="1:12">
      <c r="A24" t="s">
        <v>138</v>
      </c>
      <c r="B24">
        <v>138.1008587</v>
      </c>
      <c r="C24">
        <v>104.6041999</v>
      </c>
      <c r="D24">
        <v>292.60362689999999</v>
      </c>
      <c r="E24">
        <v>237.2697771</v>
      </c>
      <c r="F24">
        <f t="shared" si="0"/>
        <v>2.1909333484474547</v>
      </c>
      <c r="G24">
        <v>1.131545596</v>
      </c>
      <c r="H24">
        <v>7.5958405720000002</v>
      </c>
      <c r="I24" s="1">
        <v>1.9699999999999999E-10</v>
      </c>
      <c r="J24" t="s">
        <v>137</v>
      </c>
      <c r="K24" t="s">
        <v>137</v>
      </c>
      <c r="L24" t="s">
        <v>4</v>
      </c>
    </row>
    <row r="25" spans="1:12">
      <c r="A25" t="s">
        <v>141</v>
      </c>
      <c r="B25">
        <v>103.51190510000001</v>
      </c>
      <c r="C25">
        <v>62.762519939999997</v>
      </c>
      <c r="D25">
        <v>370.44638149999997</v>
      </c>
      <c r="E25">
        <v>97.002619269999997</v>
      </c>
      <c r="F25">
        <f t="shared" si="0"/>
        <v>2.369798569985702</v>
      </c>
      <c r="G25">
        <v>1.2447644369999999</v>
      </c>
      <c r="H25">
        <v>7.3118985040000002</v>
      </c>
      <c r="I25" s="1">
        <v>1.2799999999999999E-5</v>
      </c>
      <c r="J25" t="s">
        <v>140</v>
      </c>
      <c r="K25" t="s">
        <v>142</v>
      </c>
      <c r="L25" t="s">
        <v>143</v>
      </c>
    </row>
    <row r="26" spans="1:12">
      <c r="A26" t="s">
        <v>145</v>
      </c>
      <c r="B26">
        <v>255.29537189999999</v>
      </c>
      <c r="C26">
        <v>158.49121199999999</v>
      </c>
      <c r="D26">
        <v>782.68406800000002</v>
      </c>
      <c r="E26">
        <v>262.42585500000001</v>
      </c>
      <c r="F26">
        <f t="shared" si="0"/>
        <v>2.2599177147193954</v>
      </c>
      <c r="G26">
        <v>1.1762702439999999</v>
      </c>
      <c r="H26">
        <v>8.512355329</v>
      </c>
      <c r="I26" s="1">
        <v>2.6899999999999999E-7</v>
      </c>
      <c r="J26" t="s">
        <v>144</v>
      </c>
      <c r="K26" t="s">
        <v>146</v>
      </c>
      <c r="L26" t="s">
        <v>147</v>
      </c>
    </row>
    <row r="27" spans="1:12">
      <c r="A27" t="s">
        <v>148</v>
      </c>
      <c r="B27">
        <v>45.976962790000002</v>
      </c>
      <c r="C27">
        <v>30.810691609999999</v>
      </c>
      <c r="D27">
        <v>173.55000219999999</v>
      </c>
      <c r="E27">
        <v>47.375648560000002</v>
      </c>
      <c r="F27">
        <f t="shared" si="0"/>
        <v>2.4427603581591226</v>
      </c>
      <c r="G27">
        <v>1.2885123380000001</v>
      </c>
      <c r="H27">
        <v>6.2264898659999997</v>
      </c>
      <c r="I27" s="1">
        <v>2.6999999999999999E-5</v>
      </c>
    </row>
    <row r="28" spans="1:12">
      <c r="A28" t="s">
        <v>150</v>
      </c>
      <c r="B28">
        <v>248.0716347</v>
      </c>
      <c r="C28">
        <v>170.40975109999999</v>
      </c>
      <c r="D28">
        <v>572.88913779999996</v>
      </c>
      <c r="E28">
        <v>296.3914542</v>
      </c>
      <c r="F28">
        <f t="shared" si="0"/>
        <v>2.007479994963504</v>
      </c>
      <c r="G28">
        <v>1.0053856109999999</v>
      </c>
      <c r="H28">
        <v>8.3322551839999992</v>
      </c>
      <c r="I28" s="1">
        <v>7.7200000000000003E-8</v>
      </c>
      <c r="J28" t="s">
        <v>149</v>
      </c>
      <c r="K28" t="s">
        <v>151</v>
      </c>
      <c r="L28" t="s">
        <v>152</v>
      </c>
    </row>
    <row r="29" spans="1:12">
      <c r="A29" t="s">
        <v>154</v>
      </c>
      <c r="B29">
        <v>538.80581159999997</v>
      </c>
      <c r="C29">
        <v>442.7610497</v>
      </c>
      <c r="D29" s="2">
        <v>1369.37</v>
      </c>
      <c r="E29">
        <v>816.15321840000001</v>
      </c>
      <c r="F29">
        <f t="shared" si="0"/>
        <v>2.16597851276887</v>
      </c>
      <c r="G29">
        <v>1.115018931</v>
      </c>
      <c r="H29">
        <v>9.6295645749999998</v>
      </c>
      <c r="I29" s="1">
        <v>4.9399999999999999E-11</v>
      </c>
      <c r="J29" t="s">
        <v>153</v>
      </c>
      <c r="K29" t="s">
        <v>155</v>
      </c>
      <c r="L29" t="s">
        <v>152</v>
      </c>
    </row>
    <row r="30" spans="1:12">
      <c r="A30" t="s">
        <v>157</v>
      </c>
      <c r="B30">
        <v>35.693760390000001</v>
      </c>
      <c r="C30">
        <v>18.258187620000001</v>
      </c>
      <c r="D30">
        <v>136.9826104</v>
      </c>
      <c r="E30">
        <v>37.58729142</v>
      </c>
      <c r="F30">
        <f t="shared" si="0"/>
        <v>2.8713046641114648</v>
      </c>
      <c r="G30">
        <v>1.5217064179999999</v>
      </c>
      <c r="H30">
        <v>5.8480667940000002</v>
      </c>
      <c r="I30" s="1">
        <v>3.05E-9</v>
      </c>
      <c r="J30" t="s">
        <v>156</v>
      </c>
      <c r="K30" t="s">
        <v>158</v>
      </c>
      <c r="L30" t="s">
        <v>159</v>
      </c>
    </row>
    <row r="31" spans="1:12">
      <c r="A31" t="s">
        <v>173</v>
      </c>
      <c r="B31">
        <v>36.798567259999999</v>
      </c>
      <c r="C31">
        <v>9.7630586570000002</v>
      </c>
      <c r="D31">
        <v>87.710146050000006</v>
      </c>
      <c r="E31">
        <v>20.653433570000001</v>
      </c>
      <c r="F31">
        <f t="shared" si="0"/>
        <v>2.269157961578482</v>
      </c>
      <c r="G31">
        <v>1.182157042</v>
      </c>
      <c r="H31">
        <v>5.293006943</v>
      </c>
      <c r="I31" s="1">
        <v>2.5499999999999999E-7</v>
      </c>
      <c r="J31" t="s">
        <v>172</v>
      </c>
      <c r="K31" t="s">
        <v>174</v>
      </c>
      <c r="L31" t="s">
        <v>175</v>
      </c>
    </row>
    <row r="32" spans="1:12">
      <c r="A32" t="s">
        <v>195</v>
      </c>
      <c r="B32">
        <v>60.84936295</v>
      </c>
      <c r="C32">
        <v>40.320164320000003</v>
      </c>
      <c r="D32">
        <v>284.67101810000003</v>
      </c>
      <c r="E32">
        <v>109.7274836</v>
      </c>
      <c r="F32">
        <f t="shared" si="0"/>
        <v>3.5984324369182907</v>
      </c>
      <c r="G32">
        <v>1.8473685710000001</v>
      </c>
      <c r="H32">
        <v>6.9582010299999997</v>
      </c>
      <c r="I32" s="1">
        <v>6.8299999999999996E-17</v>
      </c>
      <c r="J32" t="s">
        <v>194</v>
      </c>
      <c r="K32" t="s">
        <v>8</v>
      </c>
      <c r="L32" t="s">
        <v>9</v>
      </c>
    </row>
    <row r="33" spans="1:12">
      <c r="A33" t="s">
        <v>199</v>
      </c>
      <c r="B33">
        <v>140.31047240000001</v>
      </c>
      <c r="C33">
        <v>34.487687719999997</v>
      </c>
      <c r="D33">
        <v>347.74493200000001</v>
      </c>
      <c r="E33">
        <v>58.82802642</v>
      </c>
      <c r="F33">
        <f t="shared" si="0"/>
        <v>2.0835362085403539</v>
      </c>
      <c r="G33">
        <v>1.0590341720000001</v>
      </c>
      <c r="H33">
        <v>7.1883838180000001</v>
      </c>
      <c r="I33" s="1">
        <v>3.5499999999999999E-7</v>
      </c>
      <c r="J33" t="s">
        <v>198</v>
      </c>
      <c r="K33" t="s">
        <v>198</v>
      </c>
      <c r="L33" t="s">
        <v>4</v>
      </c>
    </row>
    <row r="34" spans="1:12">
      <c r="A34" t="s">
        <v>208</v>
      </c>
      <c r="B34">
        <v>24.6456917</v>
      </c>
      <c r="C34">
        <v>18.131394650000001</v>
      </c>
      <c r="D34">
        <v>68.039855939999995</v>
      </c>
      <c r="E34">
        <v>27.11374928</v>
      </c>
      <c r="F34">
        <f t="shared" si="0"/>
        <v>2.0683884458933237</v>
      </c>
      <c r="G34">
        <v>1.0485071509999999</v>
      </c>
      <c r="H34">
        <v>5.1234715800000004</v>
      </c>
      <c r="I34">
        <v>1.8044099999999999E-4</v>
      </c>
      <c r="J34" t="s">
        <v>207</v>
      </c>
      <c r="K34" t="s">
        <v>209</v>
      </c>
      <c r="L34" t="s">
        <v>210</v>
      </c>
    </row>
    <row r="35" spans="1:12">
      <c r="A35" t="s">
        <v>217</v>
      </c>
      <c r="B35">
        <v>22.691033390000001</v>
      </c>
      <c r="C35">
        <v>7.6075781740000004</v>
      </c>
      <c r="D35">
        <v>65.137681990000004</v>
      </c>
      <c r="E35">
        <v>14.09523428</v>
      </c>
      <c r="F35">
        <f t="shared" si="0"/>
        <v>2.4022375485954628</v>
      </c>
      <c r="G35">
        <v>1.264378821</v>
      </c>
      <c r="H35">
        <v>4.8000350960000002</v>
      </c>
      <c r="I35" s="1">
        <v>1.2500000000000001E-6</v>
      </c>
      <c r="J35" t="s">
        <v>216</v>
      </c>
      <c r="K35" t="s">
        <v>218</v>
      </c>
      <c r="L35" t="s">
        <v>219</v>
      </c>
    </row>
    <row r="36" spans="1:12">
      <c r="A36" t="s">
        <v>256</v>
      </c>
      <c r="B36">
        <v>185.01265799999999</v>
      </c>
      <c r="C36">
        <v>26.372937669999999</v>
      </c>
      <c r="D36">
        <v>668.72537090000003</v>
      </c>
      <c r="E36">
        <v>48.550251420000002</v>
      </c>
      <c r="F36">
        <f t="shared" si="0"/>
        <v>2.6417823639944333</v>
      </c>
      <c r="G36">
        <v>1.4015116190000001</v>
      </c>
      <c r="H36">
        <v>7.862737901</v>
      </c>
      <c r="I36" s="1">
        <v>1.24E-8</v>
      </c>
      <c r="J36" t="s">
        <v>255</v>
      </c>
      <c r="K36" t="s">
        <v>257</v>
      </c>
      <c r="L36" t="s">
        <v>258</v>
      </c>
    </row>
    <row r="37" spans="1:12">
      <c r="A37" t="s">
        <v>259</v>
      </c>
      <c r="B37">
        <v>46.911799369999997</v>
      </c>
      <c r="C37">
        <v>7.9879570830000004</v>
      </c>
      <c r="D37">
        <v>100.80217519999999</v>
      </c>
      <c r="E37">
        <v>15.955022140000001</v>
      </c>
      <c r="F37">
        <f t="shared" si="0"/>
        <v>2.0890722854963886</v>
      </c>
      <c r="G37">
        <v>1.062862413</v>
      </c>
      <c r="H37">
        <v>5.4403403959999999</v>
      </c>
      <c r="I37" s="1">
        <v>4.0300000000000004E-6</v>
      </c>
    </row>
    <row r="38" spans="1:12">
      <c r="A38" t="s">
        <v>272</v>
      </c>
      <c r="B38">
        <v>54.475477169999998</v>
      </c>
      <c r="C38">
        <v>68.721789509999994</v>
      </c>
      <c r="D38">
        <v>147.62391489999999</v>
      </c>
      <c r="E38">
        <v>103.85446930000001</v>
      </c>
      <c r="F38">
        <f t="shared" si="0"/>
        <v>2.0292187005475069</v>
      </c>
      <c r="G38">
        <v>1.0209243610000001</v>
      </c>
      <c r="H38">
        <v>6.5538307360000001</v>
      </c>
      <c r="I38" s="1">
        <v>2.8799999999999999E-5</v>
      </c>
      <c r="J38" t="s">
        <v>271</v>
      </c>
      <c r="K38" t="s">
        <v>271</v>
      </c>
      <c r="L38" t="s">
        <v>3</v>
      </c>
    </row>
    <row r="39" spans="1:12">
      <c r="A39" t="s">
        <v>278</v>
      </c>
      <c r="B39">
        <v>23.880825399999999</v>
      </c>
      <c r="C39">
        <v>13.18646884</v>
      </c>
      <c r="D39">
        <v>98.609421549999993</v>
      </c>
      <c r="E39">
        <v>28.288352140000001</v>
      </c>
      <c r="F39">
        <f t="shared" si="0"/>
        <v>3.0572753123818139</v>
      </c>
      <c r="G39">
        <v>1.6122464750000001</v>
      </c>
      <c r="H39">
        <v>5.3735704369999997</v>
      </c>
      <c r="I39" s="1">
        <v>2.5099999999999998E-9</v>
      </c>
      <c r="J39" t="s">
        <v>277</v>
      </c>
      <c r="K39" t="s">
        <v>277</v>
      </c>
      <c r="L39" t="s">
        <v>279</v>
      </c>
    </row>
    <row r="40" spans="1:12">
      <c r="A40" t="s">
        <v>298</v>
      </c>
      <c r="B40">
        <v>56.600105759999998</v>
      </c>
      <c r="C40">
        <v>70.623684049999994</v>
      </c>
      <c r="D40">
        <v>141.69058150000001</v>
      </c>
      <c r="E40">
        <v>118.6348885</v>
      </c>
      <c r="F40">
        <f t="shared" si="0"/>
        <v>2.0546318582342038</v>
      </c>
      <c r="G40">
        <v>1.0388799200000001</v>
      </c>
      <c r="H40">
        <v>6.602161282</v>
      </c>
      <c r="I40" s="1">
        <v>1.1599999999999999E-6</v>
      </c>
      <c r="J40" t="s">
        <v>297</v>
      </c>
      <c r="K40" t="s">
        <v>297</v>
      </c>
      <c r="L40" t="s">
        <v>3</v>
      </c>
    </row>
    <row r="41" spans="1:12">
      <c r="A41" t="s">
        <v>300</v>
      </c>
      <c r="B41">
        <v>811.43815289999998</v>
      </c>
      <c r="C41">
        <v>430.7157176</v>
      </c>
      <c r="D41" s="2">
        <v>1566.59</v>
      </c>
      <c r="E41" s="2">
        <v>1092.3800000000001</v>
      </c>
      <c r="F41">
        <f t="shared" si="0"/>
        <v>2.2111097574753265</v>
      </c>
      <c r="G41">
        <v>1.144770641</v>
      </c>
      <c r="H41">
        <v>9.9301883419999992</v>
      </c>
      <c r="I41" s="1">
        <v>5.5599999999999997E-12</v>
      </c>
      <c r="J41" t="s">
        <v>299</v>
      </c>
      <c r="K41" t="s">
        <v>299</v>
      </c>
      <c r="L41" t="s">
        <v>301</v>
      </c>
    </row>
    <row r="42" spans="1:12">
      <c r="A42" t="s">
        <v>307</v>
      </c>
      <c r="B42">
        <v>23.54088483</v>
      </c>
      <c r="C42">
        <v>4.6913398739999996</v>
      </c>
      <c r="D42">
        <v>51.142754279999998</v>
      </c>
      <c r="E42">
        <v>8.9074049980000005</v>
      </c>
      <c r="F42">
        <f t="shared" si="0"/>
        <v>2.0726230486591768</v>
      </c>
      <c r="G42">
        <v>1.0514577549999999</v>
      </c>
      <c r="H42">
        <v>4.4952669890000001</v>
      </c>
      <c r="I42" s="1">
        <v>6.1099999999999994E-5</v>
      </c>
      <c r="J42" t="s">
        <v>306</v>
      </c>
      <c r="K42" t="s">
        <v>306</v>
      </c>
      <c r="L42" t="s">
        <v>3</v>
      </c>
    </row>
    <row r="43" spans="1:12">
      <c r="A43" t="s">
        <v>313</v>
      </c>
      <c r="B43">
        <v>17.676909909999999</v>
      </c>
      <c r="C43">
        <v>5.4520976919999997</v>
      </c>
      <c r="D43">
        <v>60.365218159999998</v>
      </c>
      <c r="E43">
        <v>7.341267856</v>
      </c>
      <c r="F43">
        <f t="shared" si="0"/>
        <v>2.3496075245958372</v>
      </c>
      <c r="G43">
        <v>1.2324197910000001</v>
      </c>
      <c r="H43">
        <v>4.5375545759999998</v>
      </c>
      <c r="I43">
        <v>2.95271E-4</v>
      </c>
      <c r="J43" t="s">
        <v>312</v>
      </c>
      <c r="K43" t="s">
        <v>312</v>
      </c>
      <c r="L43" t="s">
        <v>3</v>
      </c>
    </row>
    <row r="44" spans="1:12">
      <c r="A44" t="s">
        <v>321</v>
      </c>
      <c r="B44">
        <v>24.730676840000001</v>
      </c>
      <c r="C44">
        <v>4.0573750259999999</v>
      </c>
      <c r="D44">
        <v>89.000001139999995</v>
      </c>
      <c r="E44">
        <v>5.4814799990000003</v>
      </c>
      <c r="F44">
        <f t="shared" si="0"/>
        <v>2.5287828146849471</v>
      </c>
      <c r="G44">
        <v>1.338443136</v>
      </c>
      <c r="H44">
        <v>4.9723221019999997</v>
      </c>
      <c r="I44" s="1">
        <v>8.0699999999999996E-5</v>
      </c>
      <c r="J44" t="s">
        <v>320</v>
      </c>
      <c r="K44" t="s">
        <v>10</v>
      </c>
      <c r="L44" t="s">
        <v>11</v>
      </c>
    </row>
  </sheetData>
  <mergeCells count="1">
    <mergeCell ref="A2:I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"/>
  <sheetViews>
    <sheetView showRuler="0" workbookViewId="0">
      <selection activeCell="A2" sqref="A2:I2"/>
    </sheetView>
  </sheetViews>
  <sheetFormatPr baseColWidth="10" defaultRowHeight="15" x14ac:dyDescent="0"/>
  <cols>
    <col min="2" max="2" width="12.5" customWidth="1"/>
    <col min="3" max="3" width="12" customWidth="1"/>
    <col min="4" max="5" width="14" bestFit="1" customWidth="1"/>
    <col min="6" max="6" width="23.33203125" bestFit="1" customWidth="1"/>
    <col min="7" max="7" width="15" bestFit="1" customWidth="1"/>
    <col min="9" max="9" width="15" bestFit="1" customWidth="1"/>
    <col min="12" max="12" width="29.6640625" bestFit="1" customWidth="1"/>
  </cols>
  <sheetData>
    <row r="2" spans="1:12">
      <c r="A2" s="8" t="s">
        <v>363</v>
      </c>
      <c r="B2" s="8"/>
      <c r="C2" s="8"/>
      <c r="D2" s="8"/>
      <c r="E2" s="8"/>
      <c r="F2" s="8"/>
      <c r="G2" s="8"/>
      <c r="H2" s="8"/>
      <c r="I2" s="8"/>
    </row>
    <row r="4" spans="1:12" s="3" customFormat="1">
      <c r="A4" s="3" t="s">
        <v>344</v>
      </c>
      <c r="B4" s="4" t="s">
        <v>345</v>
      </c>
      <c r="C4" s="4"/>
      <c r="D4" s="4"/>
      <c r="E4" s="4"/>
      <c r="F4" s="3" t="s">
        <v>355</v>
      </c>
    </row>
    <row r="5" spans="1:12" s="5" customFormat="1" ht="16" thickBot="1">
      <c r="B5" s="5" t="s">
        <v>350</v>
      </c>
      <c r="C5" s="5" t="s">
        <v>351</v>
      </c>
      <c r="D5" s="5" t="s">
        <v>356</v>
      </c>
      <c r="E5" s="5" t="s">
        <v>357</v>
      </c>
      <c r="F5" s="5" t="s">
        <v>346</v>
      </c>
      <c r="G5" s="5" t="s">
        <v>347</v>
      </c>
      <c r="H5" s="5" t="s">
        <v>348</v>
      </c>
      <c r="I5" s="5" t="s">
        <v>349</v>
      </c>
      <c r="J5" s="5" t="s">
        <v>0</v>
      </c>
      <c r="K5" s="5" t="s">
        <v>1</v>
      </c>
      <c r="L5" s="5" t="s">
        <v>2</v>
      </c>
    </row>
    <row r="11" spans="1:12">
      <c r="D11" s="7"/>
    </row>
  </sheetData>
  <mergeCells count="1">
    <mergeCell ref="A2:I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"/>
  <sheetViews>
    <sheetView showRuler="0" workbookViewId="0">
      <selection activeCell="I31" sqref="I31"/>
    </sheetView>
  </sheetViews>
  <sheetFormatPr baseColWidth="10" defaultRowHeight="15" x14ac:dyDescent="0"/>
  <cols>
    <col min="2" max="2" width="12.5" customWidth="1"/>
    <col min="3" max="3" width="12" customWidth="1"/>
    <col min="4" max="5" width="14" bestFit="1" customWidth="1"/>
    <col min="6" max="6" width="23.33203125" bestFit="1" customWidth="1"/>
    <col min="7" max="7" width="15" bestFit="1" customWidth="1"/>
    <col min="9" max="9" width="15" bestFit="1" customWidth="1"/>
    <col min="12" max="12" width="29.6640625" bestFit="1" customWidth="1"/>
  </cols>
  <sheetData>
    <row r="2" spans="1:12">
      <c r="A2" s="8" t="s">
        <v>364</v>
      </c>
      <c r="B2" s="8"/>
      <c r="C2" s="8"/>
      <c r="D2" s="8"/>
      <c r="E2" s="8"/>
      <c r="F2" s="8"/>
      <c r="G2" s="8"/>
      <c r="H2" s="8"/>
      <c r="I2" s="8"/>
    </row>
    <row r="4" spans="1:12" s="3" customFormat="1">
      <c r="A4" s="3" t="s">
        <v>344</v>
      </c>
      <c r="B4" s="4" t="s">
        <v>345</v>
      </c>
      <c r="C4" s="4"/>
      <c r="D4" s="4"/>
      <c r="E4" s="4"/>
      <c r="F4" s="3" t="s">
        <v>355</v>
      </c>
    </row>
    <row r="5" spans="1:12" s="5" customFormat="1" ht="16" thickBot="1">
      <c r="B5" s="5" t="s">
        <v>350</v>
      </c>
      <c r="C5" s="5" t="s">
        <v>351</v>
      </c>
      <c r="D5" s="5" t="s">
        <v>356</v>
      </c>
      <c r="E5" s="5" t="s">
        <v>357</v>
      </c>
      <c r="F5" s="5" t="s">
        <v>346</v>
      </c>
      <c r="G5" s="5" t="s">
        <v>347</v>
      </c>
      <c r="H5" s="5" t="s">
        <v>348</v>
      </c>
      <c r="I5" s="5" t="s">
        <v>349</v>
      </c>
      <c r="J5" s="5" t="s">
        <v>0</v>
      </c>
      <c r="K5" s="5" t="s">
        <v>1</v>
      </c>
      <c r="L5" s="5" t="s">
        <v>2</v>
      </c>
    </row>
  </sheetData>
  <mergeCells count="1">
    <mergeCell ref="A2:I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"/>
  <sheetViews>
    <sheetView showRuler="0" workbookViewId="0">
      <selection activeCell="I33" sqref="I33"/>
    </sheetView>
  </sheetViews>
  <sheetFormatPr baseColWidth="10" defaultRowHeight="15" x14ac:dyDescent="0"/>
  <cols>
    <col min="2" max="2" width="12.5" customWidth="1"/>
    <col min="3" max="3" width="12.5" bestFit="1" customWidth="1"/>
    <col min="4" max="5" width="14" bestFit="1" customWidth="1"/>
    <col min="6" max="6" width="23.33203125" bestFit="1" customWidth="1"/>
    <col min="7" max="7" width="15" bestFit="1" customWidth="1"/>
    <col min="9" max="9" width="15" bestFit="1" customWidth="1"/>
    <col min="12" max="12" width="41.33203125" bestFit="1" customWidth="1"/>
  </cols>
  <sheetData>
    <row r="2" spans="1:12">
      <c r="A2" s="8" t="s">
        <v>365</v>
      </c>
      <c r="B2" s="8"/>
      <c r="C2" s="8"/>
      <c r="D2" s="8"/>
      <c r="E2" s="8"/>
      <c r="F2" s="8"/>
      <c r="G2" s="8"/>
      <c r="H2" s="8"/>
      <c r="I2" s="8"/>
    </row>
    <row r="4" spans="1:12" s="3" customFormat="1">
      <c r="A4" s="3" t="s">
        <v>344</v>
      </c>
      <c r="B4" s="4" t="s">
        <v>345</v>
      </c>
      <c r="C4" s="4"/>
      <c r="D4" s="4"/>
      <c r="E4" s="4"/>
      <c r="F4" s="3" t="s">
        <v>358</v>
      </c>
    </row>
    <row r="5" spans="1:12" s="5" customFormat="1" ht="16" thickBot="1">
      <c r="B5" s="5" t="s">
        <v>350</v>
      </c>
      <c r="C5" s="5" t="s">
        <v>351</v>
      </c>
      <c r="D5" s="5" t="s">
        <v>359</v>
      </c>
      <c r="E5" s="5" t="s">
        <v>360</v>
      </c>
      <c r="F5" s="5" t="s">
        <v>346</v>
      </c>
      <c r="G5" s="5" t="s">
        <v>347</v>
      </c>
      <c r="H5" s="5" t="s">
        <v>348</v>
      </c>
      <c r="I5" s="5" t="s">
        <v>349</v>
      </c>
      <c r="J5" s="5" t="s">
        <v>0</v>
      </c>
      <c r="K5" s="5" t="s">
        <v>1</v>
      </c>
      <c r="L5" s="5" t="s">
        <v>2</v>
      </c>
    </row>
    <row r="6" spans="1:12">
      <c r="A6" t="s">
        <v>16</v>
      </c>
      <c r="B6">
        <v>65.85191614</v>
      </c>
      <c r="C6">
        <v>84.533687560000004</v>
      </c>
      <c r="D6">
        <v>32.400801100000002</v>
      </c>
      <c r="E6">
        <v>38.888828549999999</v>
      </c>
      <c r="F6">
        <f t="shared" ref="F6:F18" si="0">2^G6</f>
        <v>0.47589217273726614</v>
      </c>
      <c r="G6">
        <v>-1.0712933689999999</v>
      </c>
      <c r="H6">
        <v>5.7914521629999998</v>
      </c>
      <c r="I6" s="1">
        <v>3.8800000000000001E-5</v>
      </c>
      <c r="J6" t="s">
        <v>15</v>
      </c>
      <c r="K6" t="s">
        <v>13</v>
      </c>
      <c r="L6" t="s">
        <v>14</v>
      </c>
    </row>
    <row r="7" spans="1:12">
      <c r="A7" t="s">
        <v>28</v>
      </c>
      <c r="B7">
        <v>51.20852953</v>
      </c>
      <c r="C7">
        <v>31.110437050000002</v>
      </c>
      <c r="D7">
        <v>19.06256394</v>
      </c>
      <c r="E7">
        <v>17.9486901</v>
      </c>
      <c r="F7">
        <f t="shared" si="0"/>
        <v>0.46094548259926438</v>
      </c>
      <c r="G7">
        <v>-1.1173319660000001</v>
      </c>
      <c r="H7">
        <v>4.9019279009999996</v>
      </c>
      <c r="I7">
        <v>2.1307370000000002E-3</v>
      </c>
      <c r="J7" t="s">
        <v>27</v>
      </c>
      <c r="K7" t="s">
        <v>27</v>
      </c>
      <c r="L7" t="s">
        <v>29</v>
      </c>
    </row>
    <row r="8" spans="1:12">
      <c r="A8" t="s">
        <v>95</v>
      </c>
      <c r="B8" s="2">
        <v>4560.33</v>
      </c>
      <c r="C8" s="2">
        <v>12066.9</v>
      </c>
      <c r="D8" s="2">
        <v>2264.39</v>
      </c>
      <c r="E8" s="2">
        <v>5375.06</v>
      </c>
      <c r="F8">
        <f t="shared" si="0"/>
        <v>0.47028869871376727</v>
      </c>
      <c r="G8">
        <v>-1.088381431</v>
      </c>
      <c r="H8">
        <v>12.56665239</v>
      </c>
      <c r="I8" s="1">
        <v>7.6599999999999995E-7</v>
      </c>
      <c r="J8" t="s">
        <v>94</v>
      </c>
      <c r="K8" t="s">
        <v>96</v>
      </c>
      <c r="L8" t="s">
        <v>97</v>
      </c>
    </row>
    <row r="9" spans="1:12">
      <c r="A9" t="s">
        <v>101</v>
      </c>
      <c r="B9" s="2">
        <v>4420.57</v>
      </c>
      <c r="C9" s="2">
        <v>4992.97</v>
      </c>
      <c r="D9" s="2">
        <v>2165.3000000000002</v>
      </c>
      <c r="E9" s="2">
        <v>1401.92</v>
      </c>
      <c r="F9">
        <f t="shared" si="0"/>
        <v>0.37089508760143924</v>
      </c>
      <c r="G9">
        <v>-1.4309169349999999</v>
      </c>
      <c r="H9">
        <v>11.6640643</v>
      </c>
      <c r="I9" s="1">
        <v>1.4300000000000001E-8</v>
      </c>
      <c r="J9" t="s">
        <v>100</v>
      </c>
      <c r="K9" t="s">
        <v>100</v>
      </c>
      <c r="L9" t="s">
        <v>102</v>
      </c>
    </row>
    <row r="10" spans="1:12">
      <c r="A10" t="s">
        <v>104</v>
      </c>
      <c r="B10">
        <v>848.36330390000001</v>
      </c>
      <c r="C10">
        <v>548.51270569999997</v>
      </c>
      <c r="D10">
        <v>412.65171220000002</v>
      </c>
      <c r="E10">
        <v>231.1962225</v>
      </c>
      <c r="F10">
        <f t="shared" si="0"/>
        <v>0.45300386361260908</v>
      </c>
      <c r="G10">
        <v>-1.1424047399999999</v>
      </c>
      <c r="H10">
        <v>8.9950589890000003</v>
      </c>
      <c r="I10" s="1">
        <v>3.9800000000000002E-10</v>
      </c>
      <c r="J10" t="s">
        <v>103</v>
      </c>
      <c r="K10" t="s">
        <v>105</v>
      </c>
      <c r="L10" t="s">
        <v>106</v>
      </c>
    </row>
    <row r="11" spans="1:12">
      <c r="A11" t="s">
        <v>122</v>
      </c>
      <c r="B11" s="2">
        <v>1358.72</v>
      </c>
      <c r="C11" s="2">
        <v>2946.95</v>
      </c>
      <c r="D11">
        <v>704.92583400000001</v>
      </c>
      <c r="E11" s="2">
        <v>1378.7</v>
      </c>
      <c r="F11">
        <f t="shared" si="0"/>
        <v>0.49264945285319772</v>
      </c>
      <c r="G11">
        <v>-1.0213666400000001</v>
      </c>
      <c r="H11">
        <v>10.64133691</v>
      </c>
      <c r="I11" s="1">
        <v>1.7700000000000001E-7</v>
      </c>
      <c r="J11" t="s">
        <v>121</v>
      </c>
      <c r="K11" t="s">
        <v>123</v>
      </c>
      <c r="L11" t="s">
        <v>124</v>
      </c>
    </row>
    <row r="12" spans="1:12">
      <c r="A12" t="s">
        <v>161</v>
      </c>
      <c r="B12">
        <v>215.66502539999999</v>
      </c>
      <c r="C12">
        <v>69.615977990000005</v>
      </c>
      <c r="D12">
        <v>63.301050529999998</v>
      </c>
      <c r="E12">
        <v>54.487094949999999</v>
      </c>
      <c r="F12">
        <f t="shared" si="0"/>
        <v>0.47649229278859173</v>
      </c>
      <c r="G12">
        <v>-1.0694752160000001</v>
      </c>
      <c r="H12">
        <v>6.6566740959999997</v>
      </c>
      <c r="I12">
        <v>1.0220946999999999E-2</v>
      </c>
      <c r="J12" t="s">
        <v>160</v>
      </c>
      <c r="K12" t="s">
        <v>13</v>
      </c>
      <c r="L12" t="s">
        <v>14</v>
      </c>
    </row>
    <row r="13" spans="1:12">
      <c r="A13" t="s">
        <v>180</v>
      </c>
      <c r="B13">
        <v>411.22788689999999</v>
      </c>
      <c r="C13">
        <v>71.656006649999995</v>
      </c>
      <c r="D13">
        <v>130.6035722</v>
      </c>
      <c r="E13">
        <v>56.83751865</v>
      </c>
      <c r="F13">
        <f t="shared" si="0"/>
        <v>0.49785863500862393</v>
      </c>
      <c r="G13">
        <v>-1.0061919420000001</v>
      </c>
      <c r="H13">
        <v>7.3903180529999997</v>
      </c>
      <c r="I13">
        <v>1.0220946999999999E-2</v>
      </c>
      <c r="J13" t="s">
        <v>179</v>
      </c>
      <c r="K13" t="s">
        <v>181</v>
      </c>
      <c r="L13" t="s">
        <v>182</v>
      </c>
    </row>
    <row r="14" spans="1:12">
      <c r="A14" t="s">
        <v>183</v>
      </c>
      <c r="B14">
        <v>265.31390429999999</v>
      </c>
      <c r="C14">
        <v>42.458096470000001</v>
      </c>
      <c r="D14">
        <v>81.474398660000006</v>
      </c>
      <c r="E14">
        <v>33.33328161</v>
      </c>
      <c r="F14">
        <f t="shared" si="0"/>
        <v>0.48464803598826872</v>
      </c>
      <c r="G14">
        <v>-1.0449906900000001</v>
      </c>
      <c r="H14">
        <v>6.7256383460000002</v>
      </c>
      <c r="I14">
        <v>1.108789E-2</v>
      </c>
    </row>
    <row r="15" spans="1:12">
      <c r="A15" t="s">
        <v>185</v>
      </c>
      <c r="B15">
        <v>339.1373681</v>
      </c>
      <c r="C15">
        <v>84.023680400000003</v>
      </c>
      <c r="D15">
        <v>128.7695646</v>
      </c>
      <c r="E15">
        <v>55.270569510000001</v>
      </c>
      <c r="F15">
        <f t="shared" si="0"/>
        <v>0.49648780291747874</v>
      </c>
      <c r="G15">
        <v>-1.0101698189999999</v>
      </c>
      <c r="H15">
        <v>7.2476762969999999</v>
      </c>
      <c r="I15">
        <v>3.8471300000000001E-4</v>
      </c>
      <c r="J15" t="s">
        <v>184</v>
      </c>
      <c r="K15" t="s">
        <v>186</v>
      </c>
      <c r="L15" t="s">
        <v>187</v>
      </c>
    </row>
    <row r="16" spans="1:12">
      <c r="A16" t="s">
        <v>189</v>
      </c>
      <c r="B16">
        <v>240.8793775</v>
      </c>
      <c r="C16">
        <v>71.145999489999994</v>
      </c>
      <c r="D16">
        <v>79.75154302</v>
      </c>
      <c r="E16">
        <v>39.529853199999998</v>
      </c>
      <c r="F16">
        <f t="shared" si="0"/>
        <v>0.42589036470436209</v>
      </c>
      <c r="G16">
        <v>-1.2314460039999999</v>
      </c>
      <c r="H16">
        <v>6.7543787569999996</v>
      </c>
      <c r="I16" s="1">
        <v>5.9599999999999997E-6</v>
      </c>
      <c r="J16" t="s">
        <v>188</v>
      </c>
      <c r="K16" t="s">
        <v>190</v>
      </c>
      <c r="L16" t="s">
        <v>191</v>
      </c>
    </row>
    <row r="17" spans="1:12">
      <c r="A17" t="s">
        <v>288</v>
      </c>
      <c r="B17" s="2">
        <v>2389.64</v>
      </c>
      <c r="C17" s="2">
        <v>2515.87</v>
      </c>
      <c r="D17" s="2">
        <v>1202.5</v>
      </c>
      <c r="E17">
        <v>892.66243259999999</v>
      </c>
      <c r="F17">
        <f t="shared" si="0"/>
        <v>0.42260986099561304</v>
      </c>
      <c r="G17">
        <v>-1.2426016639999999</v>
      </c>
      <c r="H17">
        <v>10.7732604</v>
      </c>
      <c r="I17" s="1">
        <v>3.6600000000000002E-9</v>
      </c>
      <c r="J17" t="s">
        <v>287</v>
      </c>
      <c r="K17" t="s">
        <v>287</v>
      </c>
      <c r="L17" t="s">
        <v>289</v>
      </c>
    </row>
    <row r="18" spans="1:12">
      <c r="A18" t="s">
        <v>314</v>
      </c>
      <c r="B18">
        <v>587.5550571</v>
      </c>
      <c r="C18">
        <v>755.95812000000001</v>
      </c>
      <c r="D18">
        <v>280.99219620000002</v>
      </c>
      <c r="E18">
        <v>281.55226970000001</v>
      </c>
      <c r="F18">
        <f t="shared" si="0"/>
        <v>0.42212382513264007</v>
      </c>
      <c r="G18">
        <v>-1.244261836</v>
      </c>
      <c r="H18">
        <v>8.8961980619999999</v>
      </c>
      <c r="I18" s="1">
        <v>1.0300000000000001E-10</v>
      </c>
    </row>
  </sheetData>
  <mergeCells count="1">
    <mergeCell ref="A2:I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"/>
  <sheetViews>
    <sheetView tabSelected="1" showRuler="0" workbookViewId="0">
      <selection activeCell="D16" sqref="D16"/>
    </sheetView>
  </sheetViews>
  <sheetFormatPr baseColWidth="10" defaultRowHeight="15" x14ac:dyDescent="0"/>
  <cols>
    <col min="2" max="2" width="12.33203125" customWidth="1"/>
    <col min="3" max="3" width="12.5" bestFit="1" customWidth="1"/>
    <col min="4" max="5" width="14" bestFit="1" customWidth="1"/>
    <col min="6" max="6" width="23.33203125" bestFit="1" customWidth="1"/>
    <col min="7" max="7" width="15" bestFit="1" customWidth="1"/>
    <col min="9" max="9" width="15" bestFit="1" customWidth="1"/>
    <col min="12" max="12" width="36.5" bestFit="1" customWidth="1"/>
  </cols>
  <sheetData>
    <row r="2" spans="1:14">
      <c r="A2" s="8" t="s">
        <v>366</v>
      </c>
      <c r="B2" s="8"/>
      <c r="C2" s="8"/>
      <c r="D2" s="8"/>
      <c r="E2" s="8"/>
      <c r="F2" s="8"/>
      <c r="G2" s="8"/>
      <c r="H2" s="8"/>
      <c r="I2" s="8"/>
      <c r="J2" s="6"/>
      <c r="K2" s="6"/>
      <c r="L2" s="6"/>
      <c r="M2" s="6"/>
      <c r="N2" s="6"/>
    </row>
    <row r="4" spans="1:14" s="3" customFormat="1">
      <c r="A4" s="3" t="s">
        <v>344</v>
      </c>
      <c r="B4" s="4" t="s">
        <v>345</v>
      </c>
      <c r="C4" s="4"/>
      <c r="D4" s="4"/>
      <c r="E4" s="4"/>
      <c r="F4" s="3" t="s">
        <v>358</v>
      </c>
    </row>
    <row r="5" spans="1:14" s="5" customFormat="1" ht="16" thickBot="1">
      <c r="B5" s="5" t="s">
        <v>350</v>
      </c>
      <c r="C5" s="5" t="s">
        <v>351</v>
      </c>
      <c r="D5" s="5" t="s">
        <v>359</v>
      </c>
      <c r="E5" s="5" t="s">
        <v>360</v>
      </c>
      <c r="F5" s="5" t="s">
        <v>346</v>
      </c>
      <c r="G5" s="5" t="s">
        <v>347</v>
      </c>
      <c r="H5" s="5" t="s">
        <v>348</v>
      </c>
      <c r="I5" s="5" t="s">
        <v>349</v>
      </c>
      <c r="J5" s="5" t="s">
        <v>0</v>
      </c>
      <c r="K5" s="5" t="s">
        <v>1</v>
      </c>
      <c r="L5" s="5" t="s">
        <v>2</v>
      </c>
    </row>
    <row r="6" spans="1:14">
      <c r="A6" t="s">
        <v>18</v>
      </c>
      <c r="B6">
        <v>48.782406299999998</v>
      </c>
      <c r="C6">
        <v>41.565583930000003</v>
      </c>
      <c r="D6">
        <v>286.38306699999998</v>
      </c>
      <c r="E6">
        <v>309.04510449999998</v>
      </c>
      <c r="F6">
        <f t="shared" ref="F6:F20" si="0">2^G6</f>
        <v>6.5901552981856248</v>
      </c>
      <c r="G6">
        <v>2.720312463</v>
      </c>
      <c r="H6">
        <v>7.4255600279999996</v>
      </c>
      <c r="I6" s="1">
        <v>6.04E-41</v>
      </c>
      <c r="J6" t="s">
        <v>17</v>
      </c>
      <c r="K6" t="s">
        <v>17</v>
      </c>
      <c r="L6" t="s">
        <v>7</v>
      </c>
    </row>
    <row r="7" spans="1:14">
      <c r="A7" t="s">
        <v>20</v>
      </c>
      <c r="B7">
        <v>145.3074518</v>
      </c>
      <c r="C7">
        <v>107.99401709999999</v>
      </c>
      <c r="D7">
        <v>509.35393160000001</v>
      </c>
      <c r="E7">
        <v>528.27553360000002</v>
      </c>
      <c r="F7">
        <f t="shared" si="0"/>
        <v>4.1338565347933169</v>
      </c>
      <c r="G7">
        <v>2.0474883209999999</v>
      </c>
      <c r="H7">
        <v>8.3361097910000002</v>
      </c>
      <c r="I7" s="1">
        <v>1.4899999999999999E-25</v>
      </c>
      <c r="J7" t="s">
        <v>19</v>
      </c>
      <c r="K7" t="s">
        <v>19</v>
      </c>
      <c r="L7" t="s">
        <v>3</v>
      </c>
    </row>
    <row r="8" spans="1:14">
      <c r="A8" t="s">
        <v>70</v>
      </c>
      <c r="B8">
        <v>689.53887980000002</v>
      </c>
      <c r="C8" s="2">
        <v>1220.83</v>
      </c>
      <c r="D8" s="2">
        <v>4246.95</v>
      </c>
      <c r="E8" s="2">
        <v>5318.58</v>
      </c>
      <c r="F8">
        <f t="shared" si="0"/>
        <v>5.1796410558670631</v>
      </c>
      <c r="G8">
        <v>2.372852124</v>
      </c>
      <c r="H8">
        <v>11.48652703</v>
      </c>
      <c r="I8" s="1">
        <v>2.23E-30</v>
      </c>
      <c r="J8" t="s">
        <v>69</v>
      </c>
      <c r="K8" t="s">
        <v>69</v>
      </c>
      <c r="L8" t="s">
        <v>71</v>
      </c>
    </row>
    <row r="9" spans="1:14">
      <c r="A9" t="s">
        <v>73</v>
      </c>
      <c r="B9">
        <v>26.427413720000001</v>
      </c>
      <c r="C9">
        <v>18.105254349999999</v>
      </c>
      <c r="D9" s="2">
        <v>8065.19</v>
      </c>
      <c r="E9" s="2">
        <v>8969.64</v>
      </c>
      <c r="F9">
        <f t="shared" si="0"/>
        <v>384.85227756284536</v>
      </c>
      <c r="G9">
        <v>8.5881609749999992</v>
      </c>
      <c r="H9">
        <v>12.060162740000001</v>
      </c>
      <c r="I9" s="1">
        <v>8.6599999999999996E-197</v>
      </c>
      <c r="J9" t="s">
        <v>72</v>
      </c>
      <c r="K9" t="s">
        <v>72</v>
      </c>
      <c r="L9" t="s">
        <v>74</v>
      </c>
    </row>
    <row r="10" spans="1:14">
      <c r="A10" t="s">
        <v>76</v>
      </c>
      <c r="B10">
        <v>41.850625659999999</v>
      </c>
      <c r="C10">
        <v>28.305397639999999</v>
      </c>
      <c r="D10">
        <v>66.913489760000004</v>
      </c>
      <c r="E10">
        <v>74.857433709999995</v>
      </c>
      <c r="F10">
        <f t="shared" si="0"/>
        <v>2.0439037648049085</v>
      </c>
      <c r="G10">
        <v>1.03132727</v>
      </c>
      <c r="H10">
        <v>5.7360115020000002</v>
      </c>
      <c r="I10">
        <v>1.233898E-3</v>
      </c>
      <c r="J10" t="s">
        <v>75</v>
      </c>
      <c r="K10" t="s">
        <v>75</v>
      </c>
      <c r="L10" t="s">
        <v>77</v>
      </c>
    </row>
    <row r="11" spans="1:14">
      <c r="A11" t="s">
        <v>93</v>
      </c>
      <c r="B11">
        <v>124.07887359999999</v>
      </c>
      <c r="C11">
        <v>62.730881269999998</v>
      </c>
      <c r="D11">
        <v>242.08900449999999</v>
      </c>
      <c r="E11">
        <v>193.8743431</v>
      </c>
      <c r="F11">
        <f t="shared" si="0"/>
        <v>2.4450949072530834</v>
      </c>
      <c r="G11">
        <v>1.289890465</v>
      </c>
      <c r="H11">
        <v>7.2860732339999998</v>
      </c>
      <c r="I11" s="1">
        <v>1.3199999999999999E-7</v>
      </c>
      <c r="J11" t="s">
        <v>92</v>
      </c>
      <c r="K11" t="s">
        <v>92</v>
      </c>
      <c r="L11" t="s">
        <v>3</v>
      </c>
    </row>
    <row r="12" spans="1:14">
      <c r="A12" t="s">
        <v>135</v>
      </c>
      <c r="B12">
        <v>53.114769209999999</v>
      </c>
      <c r="C12">
        <v>53.168246930000002</v>
      </c>
      <c r="D12">
        <v>106.42801729999999</v>
      </c>
      <c r="E12">
        <v>137.0368244</v>
      </c>
      <c r="F12">
        <f t="shared" si="0"/>
        <v>2.2693785754164688</v>
      </c>
      <c r="G12">
        <v>1.1822972979999999</v>
      </c>
      <c r="H12">
        <v>6.4552629750000001</v>
      </c>
      <c r="I12" s="1">
        <v>4.7700000000000005E-7</v>
      </c>
      <c r="J12" t="s">
        <v>134</v>
      </c>
      <c r="K12" t="s">
        <v>134</v>
      </c>
      <c r="L12" t="s">
        <v>136</v>
      </c>
    </row>
    <row r="13" spans="1:14">
      <c r="A13" t="s">
        <v>170</v>
      </c>
      <c r="B13">
        <v>59.440019049999997</v>
      </c>
      <c r="C13">
        <v>67.57594933</v>
      </c>
      <c r="D13">
        <v>351.6848531</v>
      </c>
      <c r="E13">
        <v>540.02765209999995</v>
      </c>
      <c r="F13">
        <f t="shared" si="0"/>
        <v>6.8687592123524555</v>
      </c>
      <c r="G13">
        <v>2.7800495110000001</v>
      </c>
      <c r="H13">
        <v>7.9950915509999998</v>
      </c>
      <c r="I13" s="1">
        <v>2.41E-45</v>
      </c>
      <c r="J13" t="s">
        <v>169</v>
      </c>
      <c r="K13" t="s">
        <v>171</v>
      </c>
      <c r="L13" t="s">
        <v>21</v>
      </c>
    </row>
    <row r="14" spans="1:14">
      <c r="A14" t="s">
        <v>243</v>
      </c>
      <c r="B14">
        <v>189.2376117</v>
      </c>
      <c r="C14">
        <v>48.450680650000002</v>
      </c>
      <c r="D14">
        <v>356.40881209999998</v>
      </c>
      <c r="E14">
        <v>182.62079929999999</v>
      </c>
      <c r="F14">
        <f t="shared" si="0"/>
        <v>2.6426432609404289</v>
      </c>
      <c r="G14">
        <v>1.4019816839999999</v>
      </c>
      <c r="H14">
        <v>7.6044433199999997</v>
      </c>
      <c r="I14" s="1">
        <v>6.0100000000000005E-7</v>
      </c>
    </row>
    <row r="15" spans="1:14">
      <c r="A15" t="s">
        <v>244</v>
      </c>
      <c r="B15">
        <v>38.471382589999997</v>
      </c>
      <c r="C15">
        <v>2.4225340329999998</v>
      </c>
      <c r="D15">
        <v>57.687875720000001</v>
      </c>
      <c r="E15">
        <v>12.393143159999999</v>
      </c>
      <c r="F15">
        <f t="shared" si="0"/>
        <v>2.4675099051471365</v>
      </c>
      <c r="G15">
        <v>1.3030558759999999</v>
      </c>
      <c r="H15">
        <v>4.8169092510000002</v>
      </c>
      <c r="I15">
        <v>1.5975270999999999E-2</v>
      </c>
    </row>
    <row r="16" spans="1:14">
      <c r="A16" t="s">
        <v>278</v>
      </c>
      <c r="B16">
        <v>24.347879519999999</v>
      </c>
      <c r="C16">
        <v>13.260186279999999</v>
      </c>
      <c r="D16">
        <v>44.127334609999998</v>
      </c>
      <c r="E16">
        <v>30.128158379999999</v>
      </c>
      <c r="F16">
        <f t="shared" si="0"/>
        <v>2.0163621664001359</v>
      </c>
      <c r="G16">
        <v>1.0117547899999999</v>
      </c>
      <c r="H16">
        <v>4.8232156220000002</v>
      </c>
      <c r="I16">
        <v>6.5162589999999999E-3</v>
      </c>
      <c r="J16" t="s">
        <v>277</v>
      </c>
      <c r="K16" t="s">
        <v>277</v>
      </c>
      <c r="L16" t="s">
        <v>279</v>
      </c>
    </row>
    <row r="17" spans="1:12">
      <c r="A17" t="s">
        <v>293</v>
      </c>
      <c r="B17">
        <v>75.729703569999998</v>
      </c>
      <c r="C17">
        <v>66.300931419999998</v>
      </c>
      <c r="D17">
        <v>172.56344329999999</v>
      </c>
      <c r="E17">
        <v>148.7889429</v>
      </c>
      <c r="F17">
        <f t="shared" si="0"/>
        <v>2.2614090775694375</v>
      </c>
      <c r="G17">
        <v>1.177221992</v>
      </c>
      <c r="H17">
        <v>6.8602579290000003</v>
      </c>
      <c r="I17" s="1">
        <v>1.61E-7</v>
      </c>
      <c r="J17" t="s">
        <v>292</v>
      </c>
      <c r="K17" t="s">
        <v>292</v>
      </c>
      <c r="L17" t="s">
        <v>5</v>
      </c>
    </row>
    <row r="18" spans="1:12">
      <c r="A18" t="s">
        <v>295</v>
      </c>
      <c r="B18">
        <v>221.99027520000001</v>
      </c>
      <c r="C18">
        <v>251.4335322</v>
      </c>
      <c r="D18">
        <v>561.76208840000004</v>
      </c>
      <c r="E18">
        <v>554.98489389999997</v>
      </c>
      <c r="F18">
        <f t="shared" si="0"/>
        <v>2.363820531755835</v>
      </c>
      <c r="G18">
        <v>1.2411205059999999</v>
      </c>
      <c r="H18">
        <v>8.6361425710000006</v>
      </c>
      <c r="I18" s="1">
        <v>1.8700000000000001E-11</v>
      </c>
      <c r="J18" t="s">
        <v>294</v>
      </c>
      <c r="K18" t="s">
        <v>294</v>
      </c>
      <c r="L18" t="s">
        <v>296</v>
      </c>
    </row>
    <row r="19" spans="1:12">
      <c r="A19" t="s">
        <v>318</v>
      </c>
      <c r="B19">
        <v>87.60037792</v>
      </c>
      <c r="C19">
        <v>32.512956750000001</v>
      </c>
      <c r="D19">
        <v>185.79052849999999</v>
      </c>
      <c r="E19">
        <v>63.034090229999997</v>
      </c>
      <c r="F19">
        <f t="shared" si="0"/>
        <v>2.0326896752670884</v>
      </c>
      <c r="G19">
        <v>1.0233899799999999</v>
      </c>
      <c r="H19">
        <v>6.5337064810000003</v>
      </c>
      <c r="I19" s="1">
        <v>9.0699999999999996E-6</v>
      </c>
      <c r="J19" t="s">
        <v>317</v>
      </c>
      <c r="K19" t="s">
        <v>319</v>
      </c>
      <c r="L19" t="s">
        <v>22</v>
      </c>
    </row>
    <row r="20" spans="1:12">
      <c r="A20" t="s">
        <v>323</v>
      </c>
      <c r="B20">
        <v>406.80887669999998</v>
      </c>
      <c r="C20">
        <v>230.7782421</v>
      </c>
      <c r="D20">
        <v>917.61514069999998</v>
      </c>
      <c r="E20">
        <v>560.96779059999994</v>
      </c>
      <c r="F20">
        <f t="shared" si="0"/>
        <v>2.340775278476551</v>
      </c>
      <c r="G20">
        <v>1.226986438</v>
      </c>
      <c r="H20">
        <v>9.0482985199999995</v>
      </c>
      <c r="I20" s="1">
        <v>8.0400000000000005E-12</v>
      </c>
      <c r="J20" t="s">
        <v>322</v>
      </c>
      <c r="K20" t="s">
        <v>324</v>
      </c>
      <c r="L20" t="s">
        <v>35</v>
      </c>
    </row>
  </sheetData>
  <mergeCells count="1">
    <mergeCell ref="A2:I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2A, Down&gt;2x, p&lt;0.05</vt:lpstr>
      <vt:lpstr>2B Up&gt;2x, p&lt;0.05</vt:lpstr>
      <vt:lpstr>2C, Down&gt;2x, p&lt;0.05</vt:lpstr>
      <vt:lpstr>2D, Up&gt;2x, p&lt;0.05</vt:lpstr>
      <vt:lpstr>2E, Down&gt;2x, p&lt;0.05</vt:lpstr>
      <vt:lpstr>2F, Up&gt;2x, p&lt;0.05</vt:lpstr>
    </vt:vector>
  </TitlesOfParts>
  <Company>Michigan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HuiQing  Zheng</dc:creator>
  <cp:lastModifiedBy>rba5</cp:lastModifiedBy>
  <dcterms:created xsi:type="dcterms:W3CDTF">2016-01-07T00:55:48Z</dcterms:created>
  <dcterms:modified xsi:type="dcterms:W3CDTF">2016-09-16T18:52:19Z</dcterms:modified>
</cp:coreProperties>
</file>